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5440" windowHeight="15390" activeTab="2"/>
  </bookViews>
  <sheets>
    <sheet name="ОП-12СП" sheetId="1" r:id="rId1"/>
    <sheet name="Фін 12СП" sheetId="7" r:id="rId2"/>
    <sheet name="ЕК 11" sheetId="14" r:id="rId3"/>
    <sheet name="Ек -12СП" sheetId="10" r:id="rId4"/>
    <sheet name="Фін -11" sheetId="15" r:id="rId5"/>
    <sheet name="Право 11" sheetId="11" r:id="rId6"/>
    <sheet name="Оп-11" sheetId="13" r:id="rId7"/>
    <sheet name="ПР-12СП" sheetId="17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7"/>
  <c r="H12" s="1"/>
  <c r="G10" i="11"/>
  <c r="H10" s="1"/>
  <c r="G8" i="14"/>
  <c r="H12" i="7"/>
  <c r="I12" s="1"/>
  <c r="H11"/>
  <c r="I11" s="1"/>
  <c r="G8" i="17"/>
  <c r="G7"/>
  <c r="H7" s="1"/>
  <c r="G11"/>
  <c r="H11" s="1"/>
  <c r="G9"/>
  <c r="H9" s="1"/>
  <c r="G6"/>
  <c r="H6" s="1"/>
  <c r="G10"/>
  <c r="H10" s="1"/>
  <c r="H8"/>
  <c r="G9" i="11"/>
  <c r="H9" s="1"/>
  <c r="G12"/>
  <c r="H12" s="1"/>
  <c r="G6"/>
  <c r="H6" s="1"/>
  <c r="G8"/>
  <c r="H8" s="1"/>
  <c r="G15"/>
  <c r="H15" s="1"/>
  <c r="G14"/>
  <c r="H14" s="1"/>
  <c r="G7"/>
  <c r="H7" s="1"/>
  <c r="G13"/>
  <c r="H13" s="1"/>
  <c r="H9" i="10"/>
  <c r="I9" s="1"/>
  <c r="H8"/>
  <c r="I8" s="1"/>
  <c r="H10"/>
  <c r="I10" s="1"/>
  <c r="H7"/>
  <c r="I7" s="1"/>
  <c r="G14" i="14"/>
  <c r="H14" s="1"/>
  <c r="G11"/>
  <c r="H11" s="1"/>
  <c r="G6"/>
  <c r="H6" s="1"/>
  <c r="G7"/>
  <c r="H7" s="1"/>
  <c r="G10"/>
  <c r="H10" s="1"/>
  <c r="G9"/>
  <c r="H9" s="1"/>
  <c r="G12"/>
  <c r="H12" s="1"/>
  <c r="G13"/>
  <c r="H13" s="1"/>
  <c r="H10" i="7"/>
  <c r="I10" s="1"/>
  <c r="H13"/>
  <c r="I13" s="1"/>
  <c r="H14"/>
  <c r="I14" s="1"/>
  <c r="H7"/>
  <c r="I7" s="1"/>
  <c r="H9"/>
  <c r="I9" s="1"/>
  <c r="H6"/>
  <c r="I6" s="1"/>
  <c r="H8"/>
  <c r="I8" s="1"/>
  <c r="G9" i="15"/>
  <c r="H9" s="1"/>
  <c r="G20"/>
  <c r="H20" s="1"/>
  <c r="G16"/>
  <c r="H16" s="1"/>
  <c r="G18"/>
  <c r="H18" s="1"/>
  <c r="G24"/>
  <c r="H24" s="1"/>
  <c r="G23"/>
  <c r="H23" s="1"/>
  <c r="G10"/>
  <c r="H10" s="1"/>
  <c r="G12"/>
  <c r="H12" s="1"/>
  <c r="G22"/>
  <c r="H22" s="1"/>
  <c r="G25"/>
  <c r="H25" s="1"/>
  <c r="G13"/>
  <c r="H13" s="1"/>
  <c r="G21"/>
  <c r="H21" s="1"/>
  <c r="G8"/>
  <c r="H8" s="1"/>
  <c r="G11"/>
  <c r="H11" s="1"/>
  <c r="G26"/>
  <c r="H26" s="1"/>
  <c r="G15"/>
  <c r="H15" s="1"/>
  <c r="G19"/>
  <c r="H19" s="1"/>
  <c r="G7"/>
  <c r="H7" s="1"/>
  <c r="G14"/>
  <c r="H14" s="1"/>
  <c r="I11" i="1" l="1"/>
  <c r="J11" s="1"/>
  <c r="I8"/>
  <c r="J8" s="1"/>
  <c r="I14"/>
  <c r="J14" s="1"/>
  <c r="I12"/>
  <c r="J12" s="1"/>
  <c r="I18"/>
  <c r="J18" s="1"/>
  <c r="I16"/>
  <c r="J16" s="1"/>
  <c r="I7"/>
  <c r="J7" s="1"/>
  <c r="I6"/>
  <c r="J6" s="1"/>
  <c r="I9"/>
  <c r="J9" s="1"/>
  <c r="I15"/>
  <c r="J15" s="1"/>
  <c r="I13"/>
  <c r="J13" s="1"/>
  <c r="I17"/>
  <c r="J17" s="1"/>
  <c r="G11" i="13"/>
  <c r="H11" s="1"/>
  <c r="G6"/>
  <c r="H6" s="1"/>
  <c r="G10"/>
  <c r="H10" s="1"/>
  <c r="G8"/>
  <c r="H8" s="1"/>
  <c r="G7"/>
  <c r="H7" s="1"/>
  <c r="G9"/>
  <c r="H9" s="1"/>
  <c r="G11" i="11" l="1"/>
  <c r="H11" s="1"/>
  <c r="I10" i="1" l="1"/>
  <c r="J10" s="1"/>
  <c r="G17" i="15" l="1"/>
  <c r="H17" s="1"/>
  <c r="H6" i="10"/>
  <c r="I6" l="1"/>
</calcChain>
</file>

<file path=xl/sharedStrings.xml><?xml version="1.0" encoding="utf-8"?>
<sst xmlns="http://schemas.openxmlformats.org/spreadsheetml/2006/main" count="178" uniqueCount="135">
  <si>
    <t>№ п/п</t>
  </si>
  <si>
    <t>бали</t>
  </si>
  <si>
    <t>Результати семестрового контролю (бали)</t>
  </si>
  <si>
    <t>іспити</t>
  </si>
  <si>
    <t>Сума</t>
  </si>
  <si>
    <t>срередній бал</t>
  </si>
  <si>
    <t>К.Р.</t>
  </si>
  <si>
    <t>екзамени</t>
  </si>
  <si>
    <t>середній бал</t>
  </si>
  <si>
    <t>обгрун</t>
  </si>
  <si>
    <t>Рейтинг студентів 1-го курсу ф акультету Управління, економіки та права   ОС  "Бакалавр" Економіка</t>
  </si>
  <si>
    <t>Рейтинг студентів 1-го курсу скороченої програми  ф -т у управління , економіки та права  ОС  "Бакалавр" Економіка</t>
  </si>
  <si>
    <t>обгрунт</t>
  </si>
  <si>
    <t>Рейтинг студентів  1 -го курсу факультету Управління економіки та права ОС  "Бакалавр" Облік і оподаткування</t>
  </si>
  <si>
    <t>Рейтинг студентів  1 -го курсу Скороченої програми  факультету Управління,  економіки та права ОС  "Бакалавр" Облік і оподаткування</t>
  </si>
  <si>
    <t>Рейтинг студентів  1-го курсу Скороченої програми  факультету Управління, економіки та права ОС  "Бакалавр" Фінанси, банківська справа та страхування</t>
  </si>
  <si>
    <t>Рейтинг студентів 1-го курсу факультету Управління, економіки та права  ОС  "Бакалавр" Право</t>
  </si>
  <si>
    <t>фін обл</t>
  </si>
  <si>
    <t>фін.п-ва</t>
  </si>
  <si>
    <t>Пазюк Дмитро Володимирович</t>
  </si>
  <si>
    <t>Гірич Олег Андрійович</t>
  </si>
  <si>
    <t>Козак Олександр Петрович</t>
  </si>
  <si>
    <t>Копитко Анастасія Іванівна</t>
  </si>
  <si>
    <t>Баран Анастасія Василівна</t>
  </si>
  <si>
    <t>Писко Яна Ігорівна</t>
  </si>
  <si>
    <t>Рейтинг студентів 1-го курсу ф акультету Управління, економіки та права   ОС  "Бакалавр" Фінанси</t>
  </si>
  <si>
    <t>Гапон Богдана Сергіївна</t>
  </si>
  <si>
    <t>Остапенко Марія Вікторівна</t>
  </si>
  <si>
    <t>Гоменюк Владислав Ігорович</t>
  </si>
  <si>
    <t>за результатами лїтньої екзаменаційної сесії 2022-2023 навчального року</t>
  </si>
  <si>
    <t>за результатами літньої екзаменаційної сесії 2022-2023 навчального року</t>
  </si>
  <si>
    <t>за результатами літньої  екзаменаційної сесії 2022 -2023 навчального року</t>
  </si>
  <si>
    <t>за результатами літньої  екзаменаційної сесії 2022-2023 навчального року</t>
  </si>
  <si>
    <t>Мікроек</t>
  </si>
  <si>
    <t>Бух.обл.</t>
  </si>
  <si>
    <t>теорія ймов</t>
  </si>
  <si>
    <t xml:space="preserve">Інформац </t>
  </si>
  <si>
    <t>Істор держ</t>
  </si>
  <si>
    <t>Істор.політ</t>
  </si>
  <si>
    <t>теор.деж</t>
  </si>
  <si>
    <t>Інформац .</t>
  </si>
  <si>
    <t>інтел .вл</t>
  </si>
  <si>
    <t>Держ рег</t>
  </si>
  <si>
    <t>тіньова</t>
  </si>
  <si>
    <t>ек безпе</t>
  </si>
  <si>
    <t>управ.обл</t>
  </si>
  <si>
    <t>обл.в бан</t>
  </si>
  <si>
    <t>Облік і звітн</t>
  </si>
  <si>
    <t>облікова</t>
  </si>
  <si>
    <t>фін .рин</t>
  </si>
  <si>
    <t>бюдж.</t>
  </si>
  <si>
    <t>страх.</t>
  </si>
  <si>
    <t>страхув</t>
  </si>
  <si>
    <t>Лучка Володимир Васильович</t>
  </si>
  <si>
    <t>Гоневич Владислав Андрійович</t>
  </si>
  <si>
    <t>Грень Максим Михайлович</t>
  </si>
  <si>
    <t>Магеровська Христина Андріївна</t>
  </si>
  <si>
    <t>Ненчук Назарій Юрійович</t>
  </si>
  <si>
    <t>Шкурко Анна Олександрівна</t>
  </si>
  <si>
    <t>Юндак Віталіна Володимирівна</t>
  </si>
  <si>
    <t>інформац.сис</t>
  </si>
  <si>
    <t>Архипчук Оксана Іванівна</t>
  </si>
  <si>
    <t>Бичків Максим Миронович</t>
  </si>
  <si>
    <t>Жук Маркіян Тарасович</t>
  </si>
  <si>
    <t>Кіндій Ярослав Іванович</t>
  </si>
  <si>
    <t>Костик Володимир Васильович</t>
  </si>
  <si>
    <t>Лакомський Назарій Ігорович</t>
  </si>
  <si>
    <t>Рогоза Софія Анатоліївна</t>
  </si>
  <si>
    <t>Синяк Ангеліна Сергіївна</t>
  </si>
  <si>
    <t>Сідлярчук  Борис Олегович</t>
  </si>
  <si>
    <t>Черній Роксолана Юріївна</t>
  </si>
  <si>
    <t>Шалапа Богдан Ігорович</t>
  </si>
  <si>
    <t>Авдєєва Вікторія Віталіївна</t>
  </si>
  <si>
    <t>Воротній Максим Ігорович</t>
  </si>
  <si>
    <t>Данько Олег Олегович</t>
  </si>
  <si>
    <t>Камінецька Наталія Романівна</t>
  </si>
  <si>
    <t>Климак Христина Михайлівна</t>
  </si>
  <si>
    <t>Отчич Богдан Володимирович</t>
  </si>
  <si>
    <t>Парубочий Олександр Ярославович</t>
  </si>
  <si>
    <t>Руська Анастасія Анатоліївна</t>
  </si>
  <si>
    <t>Сало Юлія Андріївна</t>
  </si>
  <si>
    <t>Сидун Вадим Васильович</t>
  </si>
  <si>
    <t>Тістечок Оксана Юріївна</t>
  </si>
  <si>
    <t>Хмильовський Віталій-Микола Степанович</t>
  </si>
  <si>
    <t>Штефан Маргарита Євгенівна</t>
  </si>
  <si>
    <t>Демський Ігор Ігорович</t>
  </si>
  <si>
    <t>Процко Святослав Іванович</t>
  </si>
  <si>
    <t>Кубицький Павло Романович</t>
  </si>
  <si>
    <t>Довганюк Володимир Васильович</t>
  </si>
  <si>
    <t xml:space="preserve"> гроші і кредит</t>
  </si>
  <si>
    <t>Верхомій Мар’яна Василівна</t>
  </si>
  <si>
    <t>Шуруба Дар’я Олексіївна</t>
  </si>
  <si>
    <t>Економічна теорія</t>
  </si>
  <si>
    <t>Математика</t>
  </si>
  <si>
    <t>Бараняк Петро Петрович</t>
  </si>
  <si>
    <t>Блисців Марко Михайлович</t>
  </si>
  <si>
    <t>Дорош Мар’яна Василівна</t>
  </si>
  <si>
    <t>Каплун Сабріна Борисівна</t>
  </si>
  <si>
    <t>Коваль Роман Миколайович</t>
  </si>
  <si>
    <t>Костюк Богдан Ігорович</t>
  </si>
  <si>
    <t>Мельник Вероніка Іванівна</t>
  </si>
  <si>
    <t>Шобей Андріана-Марія Василівна</t>
  </si>
  <si>
    <t>Гіль Анастасія Степанівна</t>
  </si>
  <si>
    <t>Жаловага Любомир Олександрович</t>
  </si>
  <si>
    <t>Кривов’яза Вікторія Олегівна</t>
  </si>
  <si>
    <t>Остапчук Наталія Іванівна</t>
  </si>
  <si>
    <t>Саракун Вероніка Іванівна</t>
  </si>
  <si>
    <t>Халус Олександр Олегович</t>
  </si>
  <si>
    <t>Чунис Марія Мар’янівна</t>
  </si>
  <si>
    <t>математика</t>
  </si>
  <si>
    <t>еЕкономічна теорія</t>
  </si>
  <si>
    <t>інформаційні системи</t>
  </si>
  <si>
    <t>Германович Мар’ян Миколайович</t>
  </si>
  <si>
    <t>Родик Ігор Назарійович</t>
  </si>
  <si>
    <t>Стоцька Анастасія Богданівна</t>
  </si>
  <si>
    <t>Абрашкіна Вікторія Вікторівна</t>
  </si>
  <si>
    <t>Галевич Валерія Іванівна</t>
  </si>
  <si>
    <t>Здреник Тарас Васильович</t>
  </si>
  <si>
    <t>Зінчук Наталія Василівна</t>
  </si>
  <si>
    <t>Кліпарчук Богдана Богданівна</t>
  </si>
  <si>
    <t>Михайляк Володимир Миколайович</t>
  </si>
  <si>
    <t>Михалевич Софія Миколаївна</t>
  </si>
  <si>
    <t>Самсін Павло Маркіянович</t>
  </si>
  <si>
    <t>Рейтинг студентів 1-го курсу скорочена програма факультету Управління, економіки та права  ОС  "Бакалавр" Право</t>
  </si>
  <si>
    <t>Венгрин Валентин Васильович</t>
  </si>
  <si>
    <t>Вінтер Станіслав Андрійович</t>
  </si>
  <si>
    <t>Мельник Юлія Ярославівна</t>
  </si>
  <si>
    <t>Палійчук Владислав Михайлович</t>
  </si>
  <si>
    <t>Попович Андріана Іванівна</t>
  </si>
  <si>
    <t>Рожнятовська Мар’яна Василівна</t>
  </si>
  <si>
    <t>Сем’янчук Денис Романович</t>
  </si>
  <si>
    <t>право Євро.союзу</t>
  </si>
  <si>
    <t>цивільне пр. Прова</t>
  </si>
  <si>
    <t>кримінально-процесуальне</t>
  </si>
  <si>
    <t>аграрне права України</t>
  </si>
</sst>
</file>

<file path=xl/styles.xml><?xml version="1.0" encoding="utf-8"?>
<styleSheet xmlns="http://schemas.openxmlformats.org/spreadsheetml/2006/main">
  <numFmts count="2">
    <numFmt numFmtId="43" formatCode="_-* #,##0.00\ _₴_-;\-* #,##0.00\ _₴_-;_-* &quot;-&quot;??\ _₴_-;_-@_-"/>
    <numFmt numFmtId="164" formatCode="_-* #,##0\ _₴_-;\-* #,##0\ _₴_-;_-* &quot;-&quot;??\ _₴_-;_-@_-"/>
  </numFmts>
  <fonts count="17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59">
    <xf numFmtId="0" fontId="0" fillId="0" borderId="0" xfId="0"/>
    <xf numFmtId="2" fontId="0" fillId="0" borderId="0" xfId="0" applyNumberFormat="1"/>
    <xf numFmtId="0" fontId="0" fillId="0" borderId="2" xfId="0" applyBorder="1"/>
    <xf numFmtId="0" fontId="4" fillId="0" borderId="0" xfId="0" applyFont="1" applyBorder="1" applyAlignment="1">
      <alignment vertical="top"/>
    </xf>
    <xf numFmtId="0" fontId="0" fillId="0" borderId="0" xfId="0" applyFont="1" applyBorder="1"/>
    <xf numFmtId="0" fontId="5" fillId="0" borderId="0" xfId="0" applyFont="1" applyBorder="1" applyAlignment="1">
      <alignment vertical="top"/>
    </xf>
    <xf numFmtId="0" fontId="0" fillId="0" borderId="0" xfId="0" applyBorder="1"/>
    <xf numFmtId="0" fontId="6" fillId="0" borderId="0" xfId="0" applyFont="1" applyBorder="1" applyAlignment="1">
      <alignment vertical="top"/>
    </xf>
    <xf numFmtId="0" fontId="7" fillId="0" borderId="0" xfId="0" applyFont="1"/>
    <xf numFmtId="0" fontId="2" fillId="0" borderId="0" xfId="0" applyFont="1"/>
    <xf numFmtId="0" fontId="7" fillId="0" borderId="0" xfId="0" applyFont="1" applyBorder="1"/>
    <xf numFmtId="0" fontId="5" fillId="0" borderId="2" xfId="0" applyFont="1" applyBorder="1"/>
    <xf numFmtId="0" fontId="0" fillId="0" borderId="0" xfId="0" applyFont="1"/>
    <xf numFmtId="0" fontId="9" fillId="0" borderId="0" xfId="0" applyFont="1" applyBorder="1" applyAlignment="1">
      <alignment vertical="top"/>
    </xf>
    <xf numFmtId="0" fontId="8" fillId="0" borderId="0" xfId="0" applyFont="1" applyBorder="1"/>
    <xf numFmtId="0" fontId="3" fillId="0" borderId="0" xfId="0" applyFont="1"/>
    <xf numFmtId="0" fontId="3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2" fontId="11" fillId="0" borderId="0" xfId="0" applyNumberFormat="1" applyFont="1" applyBorder="1"/>
    <xf numFmtId="0" fontId="5" fillId="0" borderId="0" xfId="0" applyFont="1" applyBorder="1"/>
    <xf numFmtId="0" fontId="10" fillId="0" borderId="2" xfId="0" applyFont="1" applyBorder="1"/>
    <xf numFmtId="0" fontId="5" fillId="0" borderId="4" xfId="0" applyFont="1" applyBorder="1"/>
    <xf numFmtId="0" fontId="10" fillId="0" borderId="0" xfId="0" applyFont="1"/>
    <xf numFmtId="164" fontId="0" fillId="0" borderId="0" xfId="1" applyNumberFormat="1" applyFont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14" fillId="0" borderId="0" xfId="0" applyFont="1" applyBorder="1"/>
    <xf numFmtId="0" fontId="14" fillId="0" borderId="2" xfId="0" applyFont="1" applyBorder="1"/>
    <xf numFmtId="0" fontId="12" fillId="0" borderId="0" xfId="0" applyFont="1" applyBorder="1"/>
    <xf numFmtId="0" fontId="12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 wrapText="1"/>
    </xf>
    <xf numFmtId="0" fontId="5" fillId="0" borderId="0" xfId="0" applyFont="1"/>
    <xf numFmtId="0" fontId="5" fillId="0" borderId="5" xfId="0" applyFont="1" applyBorder="1"/>
    <xf numFmtId="0" fontId="15" fillId="0" borderId="2" xfId="0" applyFont="1" applyBorder="1"/>
    <xf numFmtId="2" fontId="15" fillId="0" borderId="2" xfId="0" applyNumberFormat="1" applyFont="1" applyBorder="1"/>
    <xf numFmtId="0" fontId="11" fillId="0" borderId="0" xfId="0" applyFont="1"/>
    <xf numFmtId="0" fontId="5" fillId="0" borderId="8" xfId="0" applyFont="1" applyBorder="1"/>
    <xf numFmtId="0" fontId="3" fillId="0" borderId="2" xfId="0" applyFont="1" applyBorder="1" applyAlignment="1">
      <alignment vertical="center" wrapText="1"/>
    </xf>
    <xf numFmtId="0" fontId="12" fillId="0" borderId="2" xfId="0" applyFont="1" applyBorder="1"/>
    <xf numFmtId="0" fontId="3" fillId="2" borderId="2" xfId="0" applyFont="1" applyFill="1" applyBorder="1" applyAlignment="1">
      <alignment horizontal="center" wrapText="1"/>
    </xf>
    <xf numFmtId="0" fontId="3" fillId="0" borderId="2" xfId="0" applyFont="1" applyBorder="1"/>
    <xf numFmtId="0" fontId="3" fillId="2" borderId="2" xfId="0" applyFont="1" applyFill="1" applyBorder="1" applyAlignment="1">
      <alignment wrapText="1"/>
    </xf>
    <xf numFmtId="0" fontId="5" fillId="0" borderId="7" xfId="0" applyFont="1" applyBorder="1"/>
    <xf numFmtId="2" fontId="14" fillId="0" borderId="0" xfId="0" applyNumberFormat="1" applyFont="1"/>
    <xf numFmtId="2" fontId="3" fillId="0" borderId="2" xfId="0" applyNumberFormat="1" applyFont="1" applyBorder="1"/>
    <xf numFmtId="2" fontId="14" fillId="0" borderId="2" xfId="0" applyNumberFormat="1" applyFont="1" applyBorder="1"/>
    <xf numFmtId="2" fontId="3" fillId="0" borderId="6" xfId="0" applyNumberFormat="1" applyFont="1" applyBorder="1"/>
    <xf numFmtId="0" fontId="12" fillId="0" borderId="3" xfId="0" applyFont="1" applyBorder="1"/>
    <xf numFmtId="0" fontId="12" fillId="0" borderId="9" xfId="0" applyFont="1" applyBorder="1"/>
    <xf numFmtId="0" fontId="3" fillId="3" borderId="2" xfId="0" applyFont="1" applyFill="1" applyBorder="1" applyAlignment="1">
      <alignment wrapText="1"/>
    </xf>
    <xf numFmtId="0" fontId="16" fillId="0" borderId="2" xfId="0" applyFont="1" applyBorder="1"/>
    <xf numFmtId="2" fontId="16" fillId="0" borderId="2" xfId="0" applyNumberFormat="1" applyFont="1" applyBorder="1"/>
    <xf numFmtId="2" fontId="5" fillId="0" borderId="0" xfId="0" applyNumberFormat="1" applyFont="1"/>
    <xf numFmtId="0" fontId="3" fillId="0" borderId="2" xfId="0" applyFont="1" applyBorder="1" applyAlignment="1"/>
    <xf numFmtId="0" fontId="3" fillId="0" borderId="2" xfId="0" applyFont="1" applyFill="1" applyBorder="1"/>
    <xf numFmtId="0" fontId="16" fillId="0" borderId="2" xfId="0" applyFont="1" applyBorder="1" applyAlignment="1"/>
    <xf numFmtId="0" fontId="5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opLeftCell="A10" zoomScaleNormal="100" workbookViewId="0">
      <selection activeCell="Q15" sqref="Q15"/>
    </sheetView>
  </sheetViews>
  <sheetFormatPr defaultRowHeight="15"/>
  <cols>
    <col min="1" max="1" width="7.28515625" customWidth="1"/>
    <col min="2" max="2" width="39.140625" customWidth="1"/>
    <col min="3" max="3" width="10.140625" customWidth="1"/>
    <col min="4" max="4" width="8" customWidth="1"/>
    <col min="5" max="6" width="8.42578125" customWidth="1"/>
    <col min="7" max="7" width="8" customWidth="1"/>
    <col min="8" max="8" width="7.5703125" customWidth="1"/>
    <col min="9" max="9" width="10.85546875" customWidth="1"/>
    <col min="10" max="10" width="12.140625" customWidth="1"/>
  </cols>
  <sheetData>
    <row r="1" spans="1:18" s="8" customFormat="1" ht="15.75">
      <c r="A1" s="29"/>
      <c r="B1" s="29"/>
      <c r="C1" s="29" t="s">
        <v>14</v>
      </c>
      <c r="D1" s="29"/>
      <c r="E1" s="29"/>
      <c r="F1" s="29"/>
      <c r="G1" s="29"/>
      <c r="H1" s="29"/>
      <c r="I1" s="29"/>
      <c r="J1" s="29"/>
      <c r="K1" s="30"/>
      <c r="L1" s="30"/>
      <c r="M1" s="30"/>
      <c r="N1" s="30"/>
      <c r="O1" s="30"/>
      <c r="P1" s="30"/>
      <c r="Q1" s="30"/>
      <c r="R1" s="30"/>
    </row>
    <row r="2" spans="1:18" s="8" customFormat="1" ht="15.75">
      <c r="A2" s="29"/>
      <c r="B2" s="29"/>
      <c r="C2" s="29" t="s">
        <v>32</v>
      </c>
      <c r="D2" s="29"/>
      <c r="E2" s="29"/>
      <c r="F2" s="29"/>
      <c r="G2" s="29"/>
      <c r="H2" s="29"/>
      <c r="I2" s="29"/>
      <c r="J2" s="29"/>
      <c r="K2" s="30"/>
      <c r="L2" s="30"/>
      <c r="M2" s="30"/>
      <c r="N2" s="30"/>
      <c r="O2" s="30"/>
      <c r="P2" s="30"/>
      <c r="Q2" s="30"/>
      <c r="R2" s="30"/>
    </row>
    <row r="3" spans="1:18" ht="30">
      <c r="A3" s="31" t="s">
        <v>0</v>
      </c>
      <c r="B3" s="11"/>
      <c r="C3" s="11" t="s">
        <v>2</v>
      </c>
      <c r="D3" s="11"/>
      <c r="E3" s="11"/>
      <c r="F3" s="11"/>
      <c r="G3" s="11"/>
      <c r="H3" s="11"/>
      <c r="I3" s="11" t="s">
        <v>4</v>
      </c>
      <c r="J3" s="32" t="s">
        <v>5</v>
      </c>
      <c r="K3" s="33"/>
      <c r="L3" s="33"/>
      <c r="M3" s="33"/>
      <c r="N3" s="33"/>
      <c r="O3" s="33"/>
      <c r="P3" s="33"/>
      <c r="Q3" s="33"/>
      <c r="R3" s="33"/>
    </row>
    <row r="4" spans="1:18">
      <c r="A4" s="11"/>
      <c r="B4" s="11"/>
      <c r="C4" s="22" t="s">
        <v>3</v>
      </c>
      <c r="D4" s="11"/>
      <c r="E4" s="11"/>
      <c r="F4" s="11"/>
      <c r="G4" s="11"/>
      <c r="H4" s="11" t="s">
        <v>6</v>
      </c>
      <c r="I4" s="11"/>
      <c r="J4" s="11"/>
      <c r="K4" s="33"/>
      <c r="L4" s="33"/>
      <c r="M4" s="33"/>
      <c r="N4" s="33"/>
      <c r="O4" s="33"/>
      <c r="P4" s="33"/>
      <c r="Q4" s="33"/>
      <c r="R4" s="33"/>
    </row>
    <row r="5" spans="1:18">
      <c r="A5" s="34"/>
      <c r="B5" s="34"/>
      <c r="C5" s="38" t="s">
        <v>45</v>
      </c>
      <c r="D5" s="11" t="s">
        <v>17</v>
      </c>
      <c r="E5" s="11" t="s">
        <v>46</v>
      </c>
      <c r="F5" s="11" t="s">
        <v>47</v>
      </c>
      <c r="G5" s="11" t="s">
        <v>48</v>
      </c>
      <c r="H5" s="11" t="s">
        <v>17</v>
      </c>
      <c r="I5" s="11"/>
      <c r="J5" s="11"/>
      <c r="K5" s="33"/>
      <c r="L5" s="33"/>
      <c r="M5" s="33"/>
      <c r="N5" s="33"/>
      <c r="O5" s="33"/>
      <c r="P5" s="33"/>
      <c r="Q5" s="33"/>
      <c r="R5" s="33"/>
    </row>
    <row r="6" spans="1:18" s="9" customFormat="1" ht="18.75" customHeight="1">
      <c r="A6" s="35">
        <v>1</v>
      </c>
      <c r="B6" s="39" t="s">
        <v>67</v>
      </c>
      <c r="C6" s="35">
        <v>90</v>
      </c>
      <c r="D6" s="35">
        <v>92</v>
      </c>
      <c r="E6" s="35">
        <v>90</v>
      </c>
      <c r="F6" s="35">
        <v>94</v>
      </c>
      <c r="G6" s="35">
        <v>91</v>
      </c>
      <c r="H6" s="35">
        <v>93</v>
      </c>
      <c r="I6" s="35">
        <f t="shared" ref="I6:I18" si="0">C6+D6+E6+F6+G6+H6</f>
        <v>550</v>
      </c>
      <c r="J6" s="36">
        <f t="shared" ref="J6:J18" si="1">I6/6</f>
        <v>91.666666666666671</v>
      </c>
      <c r="K6" s="37"/>
      <c r="L6" s="37"/>
      <c r="M6" s="37"/>
      <c r="N6" s="37"/>
      <c r="O6" s="37"/>
      <c r="P6" s="37"/>
      <c r="Q6" s="37"/>
      <c r="R6" s="37"/>
    </row>
    <row r="7" spans="1:18" s="9" customFormat="1" ht="18.75" customHeight="1">
      <c r="A7" s="35">
        <v>2</v>
      </c>
      <c r="B7" s="39" t="s">
        <v>19</v>
      </c>
      <c r="C7" s="35">
        <v>90</v>
      </c>
      <c r="D7" s="35">
        <v>90</v>
      </c>
      <c r="E7" s="35">
        <v>93</v>
      </c>
      <c r="F7" s="35">
        <v>90</v>
      </c>
      <c r="G7" s="35">
        <v>90</v>
      </c>
      <c r="H7" s="35">
        <v>90</v>
      </c>
      <c r="I7" s="35">
        <f t="shared" si="0"/>
        <v>543</v>
      </c>
      <c r="J7" s="36">
        <f t="shared" si="1"/>
        <v>90.5</v>
      </c>
      <c r="K7" s="37"/>
      <c r="L7" s="37"/>
      <c r="M7" s="37"/>
      <c r="N7" s="37"/>
      <c r="O7" s="37"/>
      <c r="P7" s="37"/>
      <c r="Q7" s="37"/>
      <c r="R7" s="37"/>
    </row>
    <row r="8" spans="1:18" s="9" customFormat="1" ht="18.75" customHeight="1">
      <c r="A8" s="35">
        <v>3</v>
      </c>
      <c r="B8" s="39" t="s">
        <v>20</v>
      </c>
      <c r="C8" s="35">
        <v>90</v>
      </c>
      <c r="D8" s="35">
        <v>90</v>
      </c>
      <c r="E8" s="35">
        <v>90</v>
      </c>
      <c r="F8" s="35">
        <v>91</v>
      </c>
      <c r="G8" s="35">
        <v>90</v>
      </c>
      <c r="H8" s="35">
        <v>90</v>
      </c>
      <c r="I8" s="35">
        <f t="shared" si="0"/>
        <v>541</v>
      </c>
      <c r="J8" s="36">
        <f t="shared" si="1"/>
        <v>90.166666666666671</v>
      </c>
      <c r="K8" s="37"/>
      <c r="L8" s="37"/>
      <c r="M8" s="37"/>
      <c r="N8" s="37"/>
      <c r="O8" s="37"/>
      <c r="P8" s="37"/>
      <c r="Q8" s="37"/>
      <c r="R8" s="37"/>
    </row>
    <row r="9" spans="1:18" s="9" customFormat="1" ht="18.75" customHeight="1">
      <c r="A9" s="35">
        <v>4</v>
      </c>
      <c r="B9" s="39" t="s">
        <v>68</v>
      </c>
      <c r="C9" s="35">
        <v>87</v>
      </c>
      <c r="D9" s="35">
        <v>81</v>
      </c>
      <c r="E9" s="35">
        <v>90</v>
      </c>
      <c r="F9" s="35">
        <v>82</v>
      </c>
      <c r="G9" s="35">
        <v>80</v>
      </c>
      <c r="H9" s="35">
        <v>80</v>
      </c>
      <c r="I9" s="35">
        <f t="shared" si="0"/>
        <v>500</v>
      </c>
      <c r="J9" s="36">
        <f t="shared" si="1"/>
        <v>83.333333333333329</v>
      </c>
      <c r="K9" s="37"/>
      <c r="L9" s="37"/>
      <c r="M9" s="37"/>
      <c r="N9" s="37"/>
      <c r="O9" s="37"/>
      <c r="P9" s="37"/>
      <c r="Q9" s="37"/>
      <c r="R9" s="37"/>
    </row>
    <row r="10" spans="1:18" s="9" customFormat="1" ht="18.75" customHeight="1">
      <c r="A10" s="35">
        <v>5</v>
      </c>
      <c r="B10" s="39" t="s">
        <v>61</v>
      </c>
      <c r="C10" s="35">
        <v>75</v>
      </c>
      <c r="D10" s="35">
        <v>76</v>
      </c>
      <c r="E10" s="35">
        <v>75</v>
      </c>
      <c r="F10" s="35">
        <v>76</v>
      </c>
      <c r="G10" s="35">
        <v>90</v>
      </c>
      <c r="H10" s="35">
        <v>90</v>
      </c>
      <c r="I10" s="35">
        <f t="shared" si="0"/>
        <v>482</v>
      </c>
      <c r="J10" s="36">
        <f t="shared" si="1"/>
        <v>80.333333333333329</v>
      </c>
      <c r="K10" s="37"/>
      <c r="L10" s="37"/>
      <c r="M10" s="37"/>
      <c r="N10" s="37"/>
      <c r="O10" s="37"/>
      <c r="P10" s="37"/>
      <c r="Q10" s="37"/>
      <c r="R10" s="37"/>
    </row>
    <row r="11" spans="1:18" s="9" customFormat="1" ht="18.75" customHeight="1">
      <c r="A11" s="35">
        <v>6</v>
      </c>
      <c r="B11" s="39" t="s">
        <v>62</v>
      </c>
      <c r="C11" s="35">
        <v>78</v>
      </c>
      <c r="D11" s="35">
        <v>80</v>
      </c>
      <c r="E11" s="35">
        <v>82</v>
      </c>
      <c r="F11" s="35">
        <v>81</v>
      </c>
      <c r="G11" s="35">
        <v>82</v>
      </c>
      <c r="H11" s="35">
        <v>78</v>
      </c>
      <c r="I11" s="35">
        <f t="shared" si="0"/>
        <v>481</v>
      </c>
      <c r="J11" s="36">
        <f t="shared" si="1"/>
        <v>80.166666666666671</v>
      </c>
      <c r="K11" s="37"/>
      <c r="L11" s="37"/>
      <c r="M11" s="37"/>
      <c r="N11" s="37"/>
      <c r="O11" s="37"/>
      <c r="P11" s="37"/>
      <c r="Q11" s="37"/>
      <c r="R11" s="37"/>
    </row>
    <row r="12" spans="1:18" s="9" customFormat="1" ht="18.75" customHeight="1">
      <c r="A12" s="35">
        <v>7</v>
      </c>
      <c r="B12" s="39" t="s">
        <v>64</v>
      </c>
      <c r="C12" s="35">
        <v>77</v>
      </c>
      <c r="D12" s="35">
        <v>78</v>
      </c>
      <c r="E12" s="35">
        <v>78</v>
      </c>
      <c r="F12" s="35">
        <v>76</v>
      </c>
      <c r="G12" s="35">
        <v>78</v>
      </c>
      <c r="H12" s="35">
        <v>76</v>
      </c>
      <c r="I12" s="35">
        <f t="shared" si="0"/>
        <v>463</v>
      </c>
      <c r="J12" s="36">
        <f t="shared" si="1"/>
        <v>77.166666666666671</v>
      </c>
      <c r="K12" s="37"/>
      <c r="L12" s="37"/>
      <c r="M12" s="37"/>
      <c r="N12" s="37"/>
      <c r="O12" s="37"/>
      <c r="P12" s="37"/>
      <c r="Q12" s="37"/>
      <c r="R12" s="37"/>
    </row>
    <row r="13" spans="1:18" s="9" customFormat="1" ht="18.75" customHeight="1">
      <c r="A13" s="35">
        <v>8</v>
      </c>
      <c r="B13" s="39" t="s">
        <v>70</v>
      </c>
      <c r="C13" s="35">
        <v>82</v>
      </c>
      <c r="D13" s="35">
        <v>76</v>
      </c>
      <c r="E13" s="35">
        <v>79</v>
      </c>
      <c r="F13" s="35">
        <v>82</v>
      </c>
      <c r="G13" s="35">
        <v>76</v>
      </c>
      <c r="H13" s="35">
        <v>64</v>
      </c>
      <c r="I13" s="35">
        <f t="shared" si="0"/>
        <v>459</v>
      </c>
      <c r="J13" s="36">
        <f t="shared" si="1"/>
        <v>76.5</v>
      </c>
      <c r="K13" s="37"/>
      <c r="L13" s="37"/>
      <c r="M13" s="37"/>
      <c r="N13" s="37"/>
      <c r="O13" s="37"/>
      <c r="P13" s="37"/>
      <c r="Q13" s="37"/>
      <c r="R13" s="37"/>
    </row>
    <row r="14" spans="1:18" s="9" customFormat="1" ht="18.75" customHeight="1">
      <c r="A14" s="35">
        <v>9</v>
      </c>
      <c r="B14" s="39" t="s">
        <v>63</v>
      </c>
      <c r="C14" s="35">
        <v>70</v>
      </c>
      <c r="D14" s="35">
        <v>67</v>
      </c>
      <c r="E14" s="35">
        <v>65</v>
      </c>
      <c r="F14" s="35">
        <v>75</v>
      </c>
      <c r="G14" s="35">
        <v>67</v>
      </c>
      <c r="H14" s="35">
        <v>76</v>
      </c>
      <c r="I14" s="35">
        <f t="shared" si="0"/>
        <v>420</v>
      </c>
      <c r="J14" s="36">
        <f t="shared" si="1"/>
        <v>70</v>
      </c>
      <c r="K14" s="37"/>
      <c r="L14" s="37"/>
      <c r="M14" s="37"/>
      <c r="N14" s="37"/>
      <c r="O14" s="37"/>
      <c r="P14" s="37"/>
      <c r="Q14" s="37"/>
      <c r="R14" s="37"/>
    </row>
    <row r="15" spans="1:18" s="9" customFormat="1" ht="18.75" customHeight="1">
      <c r="A15" s="35">
        <v>10</v>
      </c>
      <c r="B15" s="39" t="s">
        <v>69</v>
      </c>
      <c r="C15" s="35">
        <v>71</v>
      </c>
      <c r="D15" s="35">
        <v>70</v>
      </c>
      <c r="E15" s="35">
        <v>69</v>
      </c>
      <c r="F15" s="35">
        <v>68</v>
      </c>
      <c r="G15" s="35">
        <v>70</v>
      </c>
      <c r="H15" s="35">
        <v>67</v>
      </c>
      <c r="I15" s="35">
        <f t="shared" si="0"/>
        <v>415</v>
      </c>
      <c r="J15" s="36">
        <f t="shared" si="1"/>
        <v>69.166666666666671</v>
      </c>
      <c r="K15" s="37"/>
      <c r="L15" s="37"/>
      <c r="M15" s="37"/>
      <c r="N15" s="37"/>
      <c r="O15" s="37"/>
      <c r="P15" s="37"/>
      <c r="Q15" s="37"/>
      <c r="R15" s="37"/>
    </row>
    <row r="16" spans="1:18" s="9" customFormat="1" ht="18.75" customHeight="1">
      <c r="A16" s="35">
        <v>11</v>
      </c>
      <c r="B16" s="39" t="s">
        <v>66</v>
      </c>
      <c r="C16" s="35">
        <v>71</v>
      </c>
      <c r="D16" s="35">
        <v>69</v>
      </c>
      <c r="E16" s="35">
        <v>67</v>
      </c>
      <c r="F16" s="35">
        <v>65</v>
      </c>
      <c r="G16" s="35">
        <v>67</v>
      </c>
      <c r="H16" s="35">
        <v>72</v>
      </c>
      <c r="I16" s="35">
        <f t="shared" si="0"/>
        <v>411</v>
      </c>
      <c r="J16" s="36">
        <f t="shared" si="1"/>
        <v>68.5</v>
      </c>
      <c r="K16" s="37"/>
      <c r="L16" s="37"/>
      <c r="M16" s="37"/>
      <c r="N16" s="37"/>
      <c r="O16" s="37"/>
      <c r="P16" s="37"/>
      <c r="Q16" s="37"/>
      <c r="R16" s="37"/>
    </row>
    <row r="17" spans="1:18" s="9" customFormat="1" ht="18.75" customHeight="1">
      <c r="A17" s="35">
        <v>12</v>
      </c>
      <c r="B17" s="39" t="s">
        <v>71</v>
      </c>
      <c r="C17" s="35">
        <v>70</v>
      </c>
      <c r="D17" s="35">
        <v>64</v>
      </c>
      <c r="E17" s="35">
        <v>70</v>
      </c>
      <c r="F17" s="35">
        <v>67</v>
      </c>
      <c r="G17" s="35">
        <v>67</v>
      </c>
      <c r="H17" s="35">
        <v>70</v>
      </c>
      <c r="I17" s="35">
        <f t="shared" si="0"/>
        <v>408</v>
      </c>
      <c r="J17" s="36">
        <f t="shared" si="1"/>
        <v>68</v>
      </c>
      <c r="K17" s="37"/>
      <c r="L17" s="37"/>
      <c r="M17" s="37"/>
      <c r="N17" s="37"/>
      <c r="O17" s="37"/>
      <c r="P17" s="37"/>
      <c r="Q17" s="37"/>
      <c r="R17" s="37"/>
    </row>
    <row r="18" spans="1:18" s="12" customFormat="1" ht="18.75" customHeight="1">
      <c r="A18" s="35">
        <v>13</v>
      </c>
      <c r="B18" s="39" t="s">
        <v>65</v>
      </c>
      <c r="C18" s="35">
        <v>70</v>
      </c>
      <c r="D18" s="35">
        <v>67</v>
      </c>
      <c r="E18" s="35">
        <v>67</v>
      </c>
      <c r="F18" s="35">
        <v>67</v>
      </c>
      <c r="G18" s="35">
        <v>67</v>
      </c>
      <c r="H18" s="35">
        <v>67</v>
      </c>
      <c r="I18" s="35">
        <f t="shared" si="0"/>
        <v>405</v>
      </c>
      <c r="J18" s="36">
        <f t="shared" si="1"/>
        <v>67.5</v>
      </c>
      <c r="K18" s="33"/>
      <c r="L18" s="33"/>
      <c r="M18" s="33"/>
      <c r="N18" s="33"/>
      <c r="O18" s="33"/>
      <c r="P18" s="33"/>
      <c r="Q18" s="33"/>
      <c r="R18" s="33"/>
    </row>
    <row r="19" spans="1:18" s="9" customFormat="1" ht="18.75" customHeight="1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7"/>
      <c r="L19" s="37"/>
      <c r="M19" s="37"/>
      <c r="N19" s="37"/>
      <c r="O19" s="37"/>
      <c r="P19" s="37"/>
      <c r="Q19" s="37"/>
      <c r="R19" s="37"/>
    </row>
    <row r="20" spans="1:18" ht="18.75" customHeight="1"/>
    <row r="21" spans="1:18">
      <c r="B21" s="3"/>
      <c r="C21" s="6"/>
      <c r="D21" s="6"/>
      <c r="I21" s="4"/>
    </row>
    <row r="36" ht="18" customHeight="1"/>
  </sheetData>
  <sortState ref="A6:J18">
    <sortCondition descending="1" ref="J6:J18"/>
  </sortState>
  <phoneticPr fontId="1" type="noConversion"/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workbookViewId="0">
      <selection activeCell="K7" sqref="K7"/>
    </sheetView>
  </sheetViews>
  <sheetFormatPr defaultRowHeight="15"/>
  <cols>
    <col min="1" max="1" width="9.42578125" bestFit="1" customWidth="1"/>
    <col min="2" max="2" width="43.140625" customWidth="1"/>
    <col min="3" max="3" width="8.28515625" customWidth="1"/>
    <col min="4" max="4" width="7.28515625" customWidth="1"/>
    <col min="5" max="5" width="7.42578125" customWidth="1"/>
    <col min="6" max="6" width="6.42578125" customWidth="1"/>
    <col min="7" max="7" width="7.5703125" customWidth="1"/>
    <col min="8" max="8" width="8.42578125" customWidth="1"/>
    <col min="9" max="9" width="13.42578125" customWidth="1"/>
  </cols>
  <sheetData>
    <row r="1" spans="1:19">
      <c r="A1" s="58" t="s">
        <v>15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33"/>
    </row>
    <row r="2" spans="1:19">
      <c r="A2" s="58" t="s">
        <v>31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33"/>
      <c r="M2" s="33"/>
      <c r="N2" s="33"/>
      <c r="O2" s="33"/>
      <c r="P2" s="33"/>
      <c r="Q2" s="33"/>
      <c r="R2" s="33"/>
      <c r="S2" s="33"/>
    </row>
    <row r="3" spans="1:19">
      <c r="A3" s="11" t="s">
        <v>0</v>
      </c>
      <c r="B3" s="11"/>
      <c r="C3" s="11" t="s">
        <v>2</v>
      </c>
      <c r="D3" s="11"/>
      <c r="E3" s="11"/>
      <c r="F3" s="11"/>
      <c r="G3" s="11"/>
      <c r="H3" s="11" t="s">
        <v>4</v>
      </c>
      <c r="I3" s="32" t="s">
        <v>8</v>
      </c>
      <c r="J3" s="33"/>
      <c r="K3" s="33"/>
      <c r="L3" s="33"/>
      <c r="M3" s="33"/>
      <c r="N3" s="33"/>
      <c r="O3" s="33"/>
      <c r="P3" s="33"/>
      <c r="Q3" s="33"/>
      <c r="R3" s="33"/>
      <c r="S3" s="33"/>
    </row>
    <row r="4" spans="1:19">
      <c r="A4" s="11"/>
      <c r="B4" s="11"/>
      <c r="C4" s="11" t="s">
        <v>3</v>
      </c>
      <c r="D4" s="11"/>
      <c r="E4" s="11"/>
      <c r="F4" s="11"/>
      <c r="G4" s="11" t="s">
        <v>6</v>
      </c>
      <c r="H4" s="11"/>
      <c r="I4" s="11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1:19">
      <c r="A5" s="11"/>
      <c r="B5" s="11"/>
      <c r="C5" s="11" t="s">
        <v>18</v>
      </c>
      <c r="D5" s="11" t="s">
        <v>49</v>
      </c>
      <c r="E5" s="11" t="s">
        <v>50</v>
      </c>
      <c r="F5" s="11" t="s">
        <v>51</v>
      </c>
      <c r="G5" s="11" t="s">
        <v>52</v>
      </c>
      <c r="H5" s="11"/>
      <c r="I5" s="11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19" ht="18.75">
      <c r="A6" s="11">
        <v>1</v>
      </c>
      <c r="B6" s="25" t="s">
        <v>27</v>
      </c>
      <c r="C6" s="26">
        <v>92</v>
      </c>
      <c r="D6" s="26">
        <v>90</v>
      </c>
      <c r="E6" s="26">
        <v>90</v>
      </c>
      <c r="F6" s="26">
        <v>90</v>
      </c>
      <c r="G6" s="26">
        <v>90</v>
      </c>
      <c r="H6" s="35">
        <f t="shared" ref="H6:H14" si="0">C6+D6+E6+F6+G6</f>
        <v>452</v>
      </c>
      <c r="I6" s="35">
        <f t="shared" ref="I6:I14" si="1">H6/5</f>
        <v>90.4</v>
      </c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 ht="19.5" customHeight="1">
      <c r="A7" s="11">
        <v>2</v>
      </c>
      <c r="B7" s="25" t="s">
        <v>98</v>
      </c>
      <c r="C7" s="26">
        <v>86</v>
      </c>
      <c r="D7" s="26">
        <v>76</v>
      </c>
      <c r="E7" s="26">
        <v>84</v>
      </c>
      <c r="F7" s="26">
        <v>85</v>
      </c>
      <c r="G7" s="26">
        <v>90</v>
      </c>
      <c r="H7" s="35">
        <f t="shared" si="0"/>
        <v>421</v>
      </c>
      <c r="I7" s="35">
        <f t="shared" si="1"/>
        <v>84.2</v>
      </c>
      <c r="J7" s="33"/>
      <c r="K7" s="33"/>
      <c r="L7" s="33"/>
      <c r="M7" s="33"/>
      <c r="N7" s="33"/>
      <c r="O7" s="33"/>
      <c r="P7" s="33"/>
      <c r="Q7" s="33"/>
      <c r="R7" s="33"/>
      <c r="S7" s="33"/>
    </row>
    <row r="8" spans="1:19" ht="18.75">
      <c r="A8" s="11">
        <v>3</v>
      </c>
      <c r="B8" s="25" t="s">
        <v>101</v>
      </c>
      <c r="C8" s="26">
        <v>85</v>
      </c>
      <c r="D8" s="26">
        <v>77</v>
      </c>
      <c r="E8" s="26">
        <v>90</v>
      </c>
      <c r="F8" s="26">
        <v>83</v>
      </c>
      <c r="G8" s="26">
        <v>82</v>
      </c>
      <c r="H8" s="35">
        <f t="shared" si="0"/>
        <v>417</v>
      </c>
      <c r="I8" s="35">
        <f t="shared" si="1"/>
        <v>83.4</v>
      </c>
      <c r="J8" s="33"/>
      <c r="K8" s="33"/>
      <c r="L8" s="33"/>
      <c r="M8" s="33"/>
      <c r="N8" s="33"/>
      <c r="O8" s="33"/>
      <c r="P8" s="33"/>
      <c r="Q8" s="33"/>
      <c r="R8" s="33"/>
      <c r="S8" s="33"/>
    </row>
    <row r="9" spans="1:19" ht="16.5" customHeight="1">
      <c r="A9" s="11">
        <v>4</v>
      </c>
      <c r="B9" s="25" t="s">
        <v>99</v>
      </c>
      <c r="C9" s="26">
        <v>80</v>
      </c>
      <c r="D9" s="26">
        <v>75</v>
      </c>
      <c r="E9" s="26">
        <v>83</v>
      </c>
      <c r="F9" s="26">
        <v>81</v>
      </c>
      <c r="G9" s="26">
        <v>75</v>
      </c>
      <c r="H9" s="35">
        <f t="shared" si="0"/>
        <v>394</v>
      </c>
      <c r="I9" s="35">
        <f t="shared" si="1"/>
        <v>78.8</v>
      </c>
      <c r="J9" s="33"/>
      <c r="K9" s="33"/>
      <c r="L9" s="33"/>
      <c r="M9" s="33"/>
      <c r="N9" s="33"/>
      <c r="O9" s="33"/>
      <c r="P9" s="33"/>
      <c r="Q9" s="33"/>
      <c r="R9" s="33"/>
      <c r="S9" s="33"/>
    </row>
    <row r="10" spans="1:19" ht="19.5" customHeight="1">
      <c r="A10" s="11">
        <v>5</v>
      </c>
      <c r="B10" s="25" t="s">
        <v>95</v>
      </c>
      <c r="C10" s="26">
        <v>78</v>
      </c>
      <c r="D10" s="26">
        <v>64</v>
      </c>
      <c r="E10" s="26">
        <v>75</v>
      </c>
      <c r="F10" s="26">
        <v>75</v>
      </c>
      <c r="G10" s="26">
        <v>80</v>
      </c>
      <c r="H10" s="35">
        <f t="shared" si="0"/>
        <v>372</v>
      </c>
      <c r="I10" s="35">
        <f t="shared" si="1"/>
        <v>74.400000000000006</v>
      </c>
      <c r="J10" s="33"/>
      <c r="K10" s="33"/>
      <c r="L10" s="33"/>
      <c r="M10" s="33"/>
      <c r="N10" s="33"/>
      <c r="O10" s="33"/>
      <c r="P10" s="33"/>
      <c r="Q10" s="33"/>
      <c r="R10" s="33"/>
      <c r="S10" s="33"/>
    </row>
    <row r="11" spans="1:19" ht="19.5" customHeight="1">
      <c r="A11" s="11">
        <v>6</v>
      </c>
      <c r="B11" s="25" t="s">
        <v>100</v>
      </c>
      <c r="C11" s="26">
        <v>49</v>
      </c>
      <c r="D11" s="26">
        <v>68</v>
      </c>
      <c r="E11" s="26">
        <v>75</v>
      </c>
      <c r="F11" s="26">
        <v>48</v>
      </c>
      <c r="G11" s="26">
        <v>75</v>
      </c>
      <c r="H11" s="35">
        <f t="shared" si="0"/>
        <v>315</v>
      </c>
      <c r="I11" s="35">
        <f t="shared" si="1"/>
        <v>63</v>
      </c>
      <c r="J11" s="33"/>
      <c r="K11" s="33"/>
      <c r="L11" s="33"/>
      <c r="M11" s="33"/>
      <c r="N11" s="33"/>
      <c r="O11" s="33"/>
      <c r="P11" s="33"/>
      <c r="Q11" s="33"/>
      <c r="R11" s="33"/>
      <c r="S11" s="33"/>
    </row>
    <row r="12" spans="1:19" ht="18.75">
      <c r="A12" s="11">
        <v>7</v>
      </c>
      <c r="B12" s="25" t="s">
        <v>94</v>
      </c>
      <c r="C12" s="26">
        <v>63</v>
      </c>
      <c r="D12" s="26">
        <v>61</v>
      </c>
      <c r="E12" s="26">
        <v>65</v>
      </c>
      <c r="F12" s="26">
        <v>62</v>
      </c>
      <c r="G12" s="26">
        <v>60</v>
      </c>
      <c r="H12" s="35">
        <f t="shared" si="0"/>
        <v>311</v>
      </c>
      <c r="I12" s="35">
        <f t="shared" si="1"/>
        <v>62.2</v>
      </c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19" ht="18" customHeight="1">
      <c r="A13" s="11">
        <v>8</v>
      </c>
      <c r="B13" s="25" t="s">
        <v>96</v>
      </c>
      <c r="C13" s="26">
        <v>42</v>
      </c>
      <c r="D13" s="41">
        <v>68</v>
      </c>
      <c r="E13" s="26">
        <v>78</v>
      </c>
      <c r="F13" s="26">
        <v>42</v>
      </c>
      <c r="G13" s="26">
        <v>0</v>
      </c>
      <c r="H13" s="35">
        <f t="shared" si="0"/>
        <v>230</v>
      </c>
      <c r="I13" s="35">
        <f t="shared" si="1"/>
        <v>46</v>
      </c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19" ht="15.75" customHeight="1">
      <c r="A14" s="11">
        <v>9</v>
      </c>
      <c r="B14" s="25" t="s">
        <v>97</v>
      </c>
      <c r="C14" s="26">
        <v>42</v>
      </c>
      <c r="D14" s="41">
        <v>68</v>
      </c>
      <c r="E14" s="26">
        <v>78</v>
      </c>
      <c r="F14" s="26">
        <v>41</v>
      </c>
      <c r="G14" s="26">
        <v>0</v>
      </c>
      <c r="H14" s="35">
        <f t="shared" si="0"/>
        <v>229</v>
      </c>
      <c r="I14" s="35">
        <f t="shared" si="1"/>
        <v>45.8</v>
      </c>
      <c r="J14" s="33"/>
      <c r="K14" s="33"/>
      <c r="L14" s="33"/>
      <c r="M14" s="33"/>
      <c r="N14" s="33"/>
      <c r="O14" s="33"/>
      <c r="P14" s="33"/>
      <c r="Q14" s="33"/>
      <c r="R14" s="33"/>
      <c r="S14" s="33"/>
    </row>
    <row r="15" spans="1:19" ht="16.5">
      <c r="A15" s="33"/>
      <c r="B15" s="27"/>
      <c r="C15" s="27"/>
      <c r="D15" s="27"/>
      <c r="E15" s="27"/>
      <c r="F15" s="27"/>
      <c r="G15" s="27"/>
      <c r="H15" s="27"/>
      <c r="I15" s="27"/>
      <c r="J15" s="33"/>
      <c r="K15" s="33"/>
      <c r="L15" s="33"/>
      <c r="M15" s="33"/>
      <c r="N15" s="33"/>
      <c r="O15" s="33"/>
      <c r="P15" s="33"/>
      <c r="Q15" s="33"/>
      <c r="R15" s="33"/>
      <c r="S15" s="33"/>
    </row>
    <row r="16" spans="1:19" ht="16.5">
      <c r="A16" s="33"/>
      <c r="B16" s="27"/>
      <c r="C16" s="27"/>
      <c r="D16" s="27"/>
      <c r="E16" s="27"/>
      <c r="F16" s="27"/>
      <c r="G16" s="27"/>
      <c r="H16" s="27"/>
      <c r="I16" s="27"/>
      <c r="J16" s="33"/>
      <c r="K16" s="33"/>
      <c r="L16" s="33"/>
      <c r="M16" s="33"/>
      <c r="N16" s="33"/>
      <c r="O16" s="33"/>
      <c r="P16" s="33"/>
      <c r="Q16" s="33"/>
      <c r="R16" s="33"/>
      <c r="S16" s="33"/>
    </row>
    <row r="17" spans="1:19" ht="16.5">
      <c r="A17" s="33"/>
      <c r="B17" s="27"/>
      <c r="C17" s="27"/>
      <c r="D17" s="27"/>
      <c r="E17" s="27"/>
      <c r="F17" s="27"/>
      <c r="G17" s="27"/>
      <c r="H17" s="27"/>
      <c r="I17" s="27"/>
      <c r="J17" s="33"/>
      <c r="K17" s="33"/>
      <c r="L17" s="33"/>
      <c r="M17" s="33"/>
      <c r="N17" s="33"/>
      <c r="O17" s="33"/>
      <c r="P17" s="33"/>
      <c r="Q17" s="33"/>
      <c r="R17" s="33"/>
      <c r="S17" s="33"/>
    </row>
    <row r="18" spans="1:19" ht="16.5">
      <c r="A18" s="33"/>
      <c r="B18" s="27"/>
      <c r="C18" s="27"/>
      <c r="D18" s="27"/>
      <c r="E18" s="27"/>
      <c r="F18" s="27"/>
      <c r="G18" s="27"/>
      <c r="H18" s="27"/>
      <c r="I18" s="27"/>
      <c r="J18" s="33"/>
      <c r="K18" s="33"/>
      <c r="L18" s="33"/>
      <c r="M18" s="33"/>
      <c r="N18" s="33"/>
      <c r="O18" s="33"/>
      <c r="P18" s="33"/>
      <c r="Q18" s="33"/>
      <c r="R18" s="33"/>
      <c r="S18" s="33"/>
    </row>
    <row r="19" spans="1:19" ht="16.5">
      <c r="B19" s="27"/>
      <c r="C19" s="27"/>
      <c r="D19" s="27"/>
      <c r="E19" s="27"/>
      <c r="F19" s="27"/>
      <c r="G19" s="27"/>
      <c r="H19" s="27"/>
      <c r="I19" s="27"/>
    </row>
  </sheetData>
  <sortState ref="A6:I15">
    <sortCondition descending="1" ref="I6:I15"/>
  </sortState>
  <mergeCells count="2">
    <mergeCell ref="A1:R1"/>
    <mergeCell ref="A2:K2"/>
  </mergeCells>
  <phoneticPr fontId="1" type="noConversion"/>
  <pageMargins left="0.75" right="0.75" top="1" bottom="1" header="0.5" footer="0.5"/>
  <pageSetup paperSize="9" scale="7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0"/>
  <sheetViews>
    <sheetView tabSelected="1" workbookViewId="0">
      <selection activeCell="B18" sqref="B18"/>
    </sheetView>
  </sheetViews>
  <sheetFormatPr defaultRowHeight="15"/>
  <cols>
    <col min="1" max="1" width="5.5703125" customWidth="1"/>
    <col min="2" max="2" width="46.5703125" customWidth="1"/>
    <col min="3" max="3" width="6.28515625" customWidth="1"/>
    <col min="4" max="4" width="6.85546875" customWidth="1"/>
    <col min="5" max="5" width="6.42578125" customWidth="1"/>
    <col min="6" max="6" width="7" customWidth="1"/>
    <col min="7" max="7" width="7.85546875" customWidth="1"/>
    <col min="8" max="8" width="11.85546875" customWidth="1"/>
  </cols>
  <sheetData>
    <row r="1" spans="1:12" s="8" customFormat="1" ht="15.75">
      <c r="A1" s="30"/>
      <c r="B1" s="30"/>
      <c r="C1" s="30" t="s">
        <v>10</v>
      </c>
      <c r="D1" s="30"/>
      <c r="E1" s="30"/>
      <c r="F1" s="30"/>
      <c r="G1" s="30"/>
      <c r="H1" s="30"/>
      <c r="I1" s="30"/>
      <c r="J1" s="30"/>
      <c r="K1" s="30"/>
      <c r="L1" s="30"/>
    </row>
    <row r="2" spans="1:12" s="8" customFormat="1" ht="15.75">
      <c r="A2" s="30"/>
      <c r="B2" s="30"/>
      <c r="C2" s="30" t="s">
        <v>30</v>
      </c>
      <c r="D2" s="30"/>
      <c r="E2" s="30"/>
      <c r="F2" s="30"/>
      <c r="G2" s="30"/>
      <c r="H2" s="30"/>
      <c r="I2" s="30"/>
      <c r="J2" s="30"/>
      <c r="K2" s="30"/>
      <c r="L2" s="30"/>
    </row>
    <row r="3" spans="1:12" ht="30">
      <c r="A3" s="11" t="s">
        <v>0</v>
      </c>
      <c r="B3" s="11"/>
      <c r="C3" s="11" t="s">
        <v>2</v>
      </c>
      <c r="D3" s="11"/>
      <c r="E3" s="11"/>
      <c r="F3" s="11"/>
      <c r="G3" s="11" t="s">
        <v>4</v>
      </c>
      <c r="H3" s="32" t="s">
        <v>5</v>
      </c>
      <c r="I3" s="33"/>
      <c r="J3" s="33"/>
      <c r="K3" s="33"/>
      <c r="L3" s="33"/>
    </row>
    <row r="4" spans="1:12">
      <c r="A4" s="11"/>
      <c r="B4" s="11"/>
      <c r="C4" s="11" t="s">
        <v>7</v>
      </c>
      <c r="D4" s="11"/>
      <c r="E4" s="31"/>
      <c r="F4" s="11"/>
      <c r="G4" s="11"/>
      <c r="H4" s="11"/>
      <c r="I4" s="33"/>
      <c r="J4" s="33"/>
      <c r="K4" s="33"/>
      <c r="L4" s="33"/>
    </row>
    <row r="5" spans="1:12">
      <c r="A5" s="34"/>
      <c r="B5" s="34"/>
      <c r="C5" s="34" t="s">
        <v>109</v>
      </c>
      <c r="D5" s="34" t="s">
        <v>41</v>
      </c>
      <c r="E5" s="44" t="s">
        <v>110</v>
      </c>
      <c r="F5" s="34" t="s">
        <v>111</v>
      </c>
      <c r="G5" s="34"/>
      <c r="H5" s="34"/>
      <c r="I5" s="33"/>
      <c r="J5" s="33"/>
      <c r="K5" s="33"/>
      <c r="L5" s="33"/>
    </row>
    <row r="6" spans="1:12" ht="19.5" customHeight="1">
      <c r="A6" s="11">
        <v>1</v>
      </c>
      <c r="B6" s="25" t="s">
        <v>22</v>
      </c>
      <c r="C6" s="26">
        <v>94</v>
      </c>
      <c r="D6" s="26">
        <v>92</v>
      </c>
      <c r="E6" s="26">
        <v>95</v>
      </c>
      <c r="F6" s="26">
        <v>93</v>
      </c>
      <c r="G6" s="42">
        <f t="shared" ref="G6:G14" si="0">C6+D6+E6+F6</f>
        <v>374</v>
      </c>
      <c r="H6" s="46">
        <f>G6/4</f>
        <v>93.5</v>
      </c>
      <c r="I6" s="33"/>
      <c r="J6" s="33"/>
      <c r="K6" s="33"/>
      <c r="L6" s="33"/>
    </row>
    <row r="7" spans="1:12" ht="22.5" customHeight="1">
      <c r="A7" s="40">
        <v>2</v>
      </c>
      <c r="B7" s="25" t="s">
        <v>104</v>
      </c>
      <c r="C7" s="26">
        <v>93</v>
      </c>
      <c r="D7" s="26">
        <v>90</v>
      </c>
      <c r="E7" s="26">
        <v>95</v>
      </c>
      <c r="F7" s="26">
        <v>91</v>
      </c>
      <c r="G7" s="42">
        <f t="shared" si="0"/>
        <v>369</v>
      </c>
      <c r="H7" s="46">
        <f>G7/4</f>
        <v>92.25</v>
      </c>
      <c r="I7" s="33"/>
      <c r="J7" s="33"/>
      <c r="K7" s="33"/>
      <c r="L7" s="33"/>
    </row>
    <row r="8" spans="1:12" ht="22.5" customHeight="1">
      <c r="A8" s="40">
        <v>3</v>
      </c>
      <c r="B8" s="25" t="s">
        <v>102</v>
      </c>
      <c r="C8" s="26">
        <v>93</v>
      </c>
      <c r="D8" s="26">
        <v>90</v>
      </c>
      <c r="E8" s="26">
        <v>90</v>
      </c>
      <c r="F8" s="26">
        <v>90</v>
      </c>
      <c r="G8" s="42">
        <f t="shared" si="0"/>
        <v>363</v>
      </c>
      <c r="H8" s="46">
        <v>90.75</v>
      </c>
      <c r="I8" s="33"/>
      <c r="J8" s="33"/>
      <c r="K8" s="33"/>
      <c r="L8" s="33"/>
    </row>
    <row r="9" spans="1:12" ht="18.75">
      <c r="A9" s="40">
        <v>4</v>
      </c>
      <c r="B9" s="25" t="s">
        <v>106</v>
      </c>
      <c r="C9" s="26">
        <v>87</v>
      </c>
      <c r="D9" s="26">
        <v>76</v>
      </c>
      <c r="E9" s="26">
        <v>90</v>
      </c>
      <c r="F9" s="26">
        <v>84</v>
      </c>
      <c r="G9" s="42">
        <f t="shared" si="0"/>
        <v>337</v>
      </c>
      <c r="H9" s="46">
        <f t="shared" ref="H9:H14" si="1">G9/4</f>
        <v>84.25</v>
      </c>
      <c r="I9" s="33"/>
      <c r="J9" s="33"/>
      <c r="K9" s="33"/>
      <c r="L9" s="33"/>
    </row>
    <row r="10" spans="1:12" ht="22.5" customHeight="1">
      <c r="A10" s="40">
        <v>5</v>
      </c>
      <c r="B10" s="25" t="s">
        <v>105</v>
      </c>
      <c r="C10" s="26">
        <v>76</v>
      </c>
      <c r="D10" s="26">
        <v>80</v>
      </c>
      <c r="E10" s="26">
        <v>92</v>
      </c>
      <c r="F10" s="26">
        <v>85</v>
      </c>
      <c r="G10" s="42">
        <f t="shared" si="0"/>
        <v>333</v>
      </c>
      <c r="H10" s="46">
        <f t="shared" si="1"/>
        <v>83.25</v>
      </c>
      <c r="I10" s="33"/>
      <c r="J10" s="33"/>
      <c r="K10" s="33"/>
      <c r="L10" s="33"/>
    </row>
    <row r="11" spans="1:12" ht="18.75">
      <c r="A11" s="11">
        <v>6</v>
      </c>
      <c r="B11" s="25" t="s">
        <v>21</v>
      </c>
      <c r="C11" s="26">
        <v>94</v>
      </c>
      <c r="D11" s="26">
        <v>76</v>
      </c>
      <c r="E11" s="26">
        <v>80</v>
      </c>
      <c r="F11" s="26">
        <v>82</v>
      </c>
      <c r="G11" s="42">
        <f t="shared" si="0"/>
        <v>332</v>
      </c>
      <c r="H11" s="46">
        <f t="shared" si="1"/>
        <v>83</v>
      </c>
      <c r="I11" s="45"/>
      <c r="J11" s="33"/>
      <c r="K11" s="33"/>
      <c r="L11" s="33"/>
    </row>
    <row r="12" spans="1:12" ht="18" customHeight="1">
      <c r="A12" s="40">
        <v>7</v>
      </c>
      <c r="B12" s="43" t="s">
        <v>107</v>
      </c>
      <c r="C12" s="26">
        <v>62</v>
      </c>
      <c r="D12" s="26">
        <v>76</v>
      </c>
      <c r="E12" s="26">
        <v>81</v>
      </c>
      <c r="F12" s="26">
        <v>79</v>
      </c>
      <c r="G12" s="42">
        <f t="shared" si="0"/>
        <v>298</v>
      </c>
      <c r="H12" s="46">
        <f t="shared" si="1"/>
        <v>74.5</v>
      </c>
      <c r="I12" s="15"/>
      <c r="J12" s="33"/>
      <c r="K12" s="33"/>
      <c r="L12" s="33"/>
    </row>
    <row r="13" spans="1:12" ht="18.75">
      <c r="A13" s="40">
        <v>8</v>
      </c>
      <c r="B13" s="25" t="s">
        <v>108</v>
      </c>
      <c r="C13" s="26">
        <v>70</v>
      </c>
      <c r="D13" s="26">
        <v>76</v>
      </c>
      <c r="E13" s="26">
        <v>82</v>
      </c>
      <c r="F13" s="26">
        <v>61</v>
      </c>
      <c r="G13" s="42">
        <f t="shared" si="0"/>
        <v>289</v>
      </c>
      <c r="H13" s="46">
        <f t="shared" si="1"/>
        <v>72.25</v>
      </c>
      <c r="I13" s="15"/>
      <c r="J13" s="33"/>
      <c r="K13" s="33"/>
      <c r="L13" s="33"/>
    </row>
    <row r="14" spans="1:12" ht="18.75">
      <c r="A14" s="11">
        <v>9</v>
      </c>
      <c r="B14" s="25" t="s">
        <v>103</v>
      </c>
      <c r="C14" s="26">
        <v>62</v>
      </c>
      <c r="D14" s="26">
        <v>76</v>
      </c>
      <c r="E14" s="26">
        <v>75</v>
      </c>
      <c r="F14" s="26">
        <v>61</v>
      </c>
      <c r="G14" s="42">
        <f t="shared" si="0"/>
        <v>274</v>
      </c>
      <c r="H14" s="46">
        <f t="shared" si="1"/>
        <v>68.5</v>
      </c>
      <c r="I14" s="15"/>
      <c r="J14" s="33"/>
      <c r="K14" s="33"/>
      <c r="L14" s="33"/>
    </row>
    <row r="15" spans="1:12" ht="18.75">
      <c r="A15" s="29"/>
      <c r="B15" s="27"/>
      <c r="C15" s="27"/>
      <c r="D15" s="27"/>
      <c r="E15" s="27"/>
      <c r="F15" s="27"/>
      <c r="G15" s="27"/>
      <c r="H15" s="27"/>
      <c r="I15" s="15"/>
      <c r="J15" s="33"/>
      <c r="K15" s="33"/>
      <c r="L15" s="33"/>
    </row>
    <row r="16" spans="1:12" ht="18.75">
      <c r="A16" s="29"/>
      <c r="B16" s="27"/>
      <c r="C16" s="27"/>
      <c r="D16" s="27"/>
      <c r="E16" s="27"/>
      <c r="F16" s="27"/>
      <c r="G16" s="27"/>
      <c r="H16" s="27"/>
      <c r="I16" s="15"/>
      <c r="J16" s="33"/>
      <c r="K16" s="33"/>
      <c r="L16" s="33"/>
    </row>
    <row r="17" spans="1:9" ht="18.75">
      <c r="A17" s="10"/>
      <c r="B17" s="27"/>
      <c r="C17" s="27"/>
      <c r="D17" s="27"/>
      <c r="E17" s="27"/>
      <c r="F17" s="27"/>
      <c r="G17" s="27"/>
      <c r="H17" s="27"/>
      <c r="I17" s="15"/>
    </row>
    <row r="18" spans="1:9" ht="18.75">
      <c r="A18" s="10"/>
      <c r="B18" s="27"/>
      <c r="C18" s="27"/>
      <c r="D18" s="27"/>
      <c r="E18" s="27"/>
      <c r="F18" s="27"/>
      <c r="G18" s="27"/>
      <c r="H18" s="27"/>
      <c r="I18" s="15"/>
    </row>
    <row r="19" spans="1:9" ht="18.75">
      <c r="A19" s="10"/>
      <c r="B19" s="27"/>
      <c r="C19" s="27"/>
      <c r="D19" s="27"/>
      <c r="E19" s="27"/>
      <c r="F19" s="27"/>
      <c r="G19" s="27"/>
      <c r="H19" s="27"/>
      <c r="I19" s="15"/>
    </row>
    <row r="20" spans="1:9" ht="18.75">
      <c r="A20" s="10"/>
      <c r="B20" s="27"/>
      <c r="C20" s="27"/>
      <c r="D20" s="27"/>
      <c r="E20" s="27"/>
      <c r="F20" s="27"/>
      <c r="G20" s="27"/>
      <c r="H20" s="27"/>
      <c r="I20" s="15"/>
    </row>
    <row r="21" spans="1:9" ht="18.75">
      <c r="A21" s="10"/>
      <c r="B21" s="27"/>
      <c r="C21" s="27"/>
      <c r="D21" s="27"/>
      <c r="E21" s="27"/>
      <c r="F21" s="27"/>
      <c r="G21" s="27"/>
      <c r="H21" s="27"/>
      <c r="I21" s="15"/>
    </row>
    <row r="22" spans="1:9" ht="18.75">
      <c r="A22" s="10"/>
      <c r="B22" s="27"/>
      <c r="C22" s="27"/>
      <c r="D22" s="27"/>
      <c r="E22" s="27"/>
      <c r="F22" s="27"/>
      <c r="G22" s="27"/>
      <c r="H22" s="27"/>
      <c r="I22" s="15"/>
    </row>
    <row r="23" spans="1:9" ht="18.75">
      <c r="A23" s="10"/>
      <c r="B23" s="27"/>
      <c r="C23" s="27"/>
      <c r="D23" s="27"/>
      <c r="E23" s="27"/>
      <c r="F23" s="27"/>
      <c r="G23" s="27"/>
      <c r="H23" s="27"/>
      <c r="I23" s="15"/>
    </row>
    <row r="24" spans="1:9">
      <c r="A24" s="6"/>
      <c r="B24" s="6"/>
      <c r="C24" s="6"/>
      <c r="D24" s="6"/>
      <c r="E24" s="6"/>
      <c r="F24" s="6"/>
      <c r="G24" s="6"/>
      <c r="H24" s="6"/>
    </row>
    <row r="27" spans="1:9">
      <c r="B27" s="3"/>
      <c r="C27" s="6"/>
      <c r="D27" s="6"/>
      <c r="E27" s="14"/>
      <c r="F27" s="14"/>
      <c r="G27" s="3"/>
      <c r="H27" s="3"/>
    </row>
    <row r="28" spans="1:9">
      <c r="B28" s="3"/>
      <c r="C28" s="6"/>
      <c r="D28" s="6"/>
      <c r="E28" s="6"/>
      <c r="F28" s="4"/>
      <c r="G28" s="3"/>
      <c r="H28" s="3"/>
    </row>
    <row r="29" spans="1:9">
      <c r="B29" s="3"/>
      <c r="C29" s="6"/>
      <c r="D29" s="6"/>
      <c r="E29" s="6"/>
      <c r="F29" s="4"/>
      <c r="G29" s="13"/>
      <c r="H29" s="7"/>
    </row>
    <row r="30" spans="1:9">
      <c r="B30" s="3"/>
      <c r="C30" s="6"/>
      <c r="D30" s="14"/>
      <c r="E30" s="14"/>
      <c r="F30" s="14"/>
      <c r="G30" s="3"/>
      <c r="H30" s="3"/>
    </row>
    <row r="31" spans="1:9">
      <c r="B31" s="3"/>
      <c r="C31" s="6"/>
      <c r="D31" s="6"/>
      <c r="E31" s="6"/>
      <c r="F31" s="4"/>
      <c r="G31" s="3"/>
      <c r="H31" s="6"/>
    </row>
    <row r="32" spans="1:9">
      <c r="B32" s="3"/>
      <c r="C32" s="6"/>
      <c r="D32" s="6"/>
      <c r="E32" s="6"/>
      <c r="F32" s="4"/>
      <c r="G32" s="3"/>
      <c r="H32" s="3"/>
    </row>
    <row r="33" spans="2:8">
      <c r="B33" s="3"/>
      <c r="C33" s="6"/>
      <c r="D33" s="6"/>
      <c r="E33" s="6"/>
      <c r="F33" s="4"/>
      <c r="G33" s="3"/>
      <c r="H33" s="3"/>
    </row>
    <row r="34" spans="2:8">
      <c r="B34" s="3"/>
      <c r="C34" s="6"/>
      <c r="D34" s="6"/>
      <c r="E34" s="6"/>
      <c r="F34" s="4"/>
      <c r="G34" s="3"/>
      <c r="H34" s="3"/>
    </row>
    <row r="35" spans="2:8">
      <c r="B35" s="5"/>
      <c r="C35" s="6"/>
      <c r="D35" s="6"/>
      <c r="E35" s="6"/>
      <c r="F35" s="4"/>
      <c r="G35" s="5"/>
      <c r="H35" s="5"/>
    </row>
    <row r="36" spans="2:8">
      <c r="B36" s="5"/>
      <c r="C36" s="6"/>
      <c r="D36" s="6"/>
      <c r="E36" s="6"/>
      <c r="F36" s="4"/>
      <c r="G36" s="5"/>
      <c r="H36" s="5"/>
    </row>
    <row r="37" spans="2:8">
      <c r="B37" s="5"/>
      <c r="C37" s="6"/>
      <c r="D37" s="6"/>
      <c r="E37" s="6"/>
      <c r="F37" s="4"/>
      <c r="G37" s="5"/>
      <c r="H37" s="5"/>
    </row>
    <row r="38" spans="2:8">
      <c r="B38" s="5"/>
      <c r="C38" s="6"/>
      <c r="D38" s="6"/>
      <c r="E38" s="6"/>
      <c r="F38" s="4"/>
      <c r="G38" s="5"/>
      <c r="H38" s="5"/>
    </row>
    <row r="39" spans="2:8">
      <c r="B39" s="5"/>
      <c r="C39" s="6"/>
      <c r="D39" s="6"/>
      <c r="E39" s="6"/>
      <c r="F39" s="4"/>
      <c r="G39" s="5"/>
      <c r="H39" s="5"/>
    </row>
    <row r="40" spans="2:8">
      <c r="B40" s="3"/>
      <c r="C40" s="6"/>
      <c r="D40" s="6"/>
      <c r="E40" s="6"/>
      <c r="F40" s="4"/>
      <c r="G40" s="3"/>
      <c r="H40" s="3"/>
    </row>
  </sheetData>
  <sortState ref="A6:H15">
    <sortCondition descending="1" ref="H6:H15"/>
  </sortState>
  <pageMargins left="0.7" right="0.7" top="0.75" bottom="0.75" header="0.3" footer="0.3"/>
  <pageSetup scale="9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activeCell="L7" sqref="L7"/>
    </sheetView>
  </sheetViews>
  <sheetFormatPr defaultRowHeight="15"/>
  <cols>
    <col min="1" max="1" width="5" customWidth="1"/>
    <col min="2" max="2" width="42.5703125" customWidth="1"/>
    <col min="3" max="3" width="7" customWidth="1"/>
    <col min="4" max="4" width="7.85546875" customWidth="1"/>
    <col min="5" max="6" width="7.28515625" customWidth="1"/>
    <col min="7" max="7" width="7.5703125" customWidth="1"/>
    <col min="8" max="8" width="6.7109375" customWidth="1"/>
    <col min="9" max="9" width="10.42578125" customWidth="1"/>
  </cols>
  <sheetData>
    <row r="1" spans="1:10" s="8" customFormat="1" ht="15.75">
      <c r="B1" s="30"/>
      <c r="C1" s="30" t="s">
        <v>11</v>
      </c>
      <c r="D1" s="30"/>
      <c r="E1" s="30"/>
      <c r="F1" s="30"/>
      <c r="G1" s="30"/>
      <c r="H1" s="30"/>
      <c r="I1" s="30"/>
      <c r="J1" s="30"/>
    </row>
    <row r="2" spans="1:10" s="8" customFormat="1" ht="15.75">
      <c r="B2" s="30"/>
      <c r="C2" s="30" t="s">
        <v>30</v>
      </c>
      <c r="D2" s="30"/>
      <c r="E2" s="30"/>
      <c r="F2" s="30"/>
      <c r="G2" s="30"/>
      <c r="H2" s="30"/>
      <c r="I2" s="30"/>
      <c r="J2" s="30"/>
    </row>
    <row r="3" spans="1:10" ht="30">
      <c r="A3" s="2" t="s">
        <v>0</v>
      </c>
      <c r="B3" s="11"/>
      <c r="C3" s="11" t="s">
        <v>2</v>
      </c>
      <c r="D3" s="11"/>
      <c r="E3" s="11"/>
      <c r="F3" s="11"/>
      <c r="G3" s="11"/>
      <c r="H3" s="11" t="s">
        <v>4</v>
      </c>
      <c r="I3" s="32" t="s">
        <v>5</v>
      </c>
      <c r="J3" s="33"/>
    </row>
    <row r="4" spans="1:10">
      <c r="A4" s="2"/>
      <c r="B4" s="11" t="s">
        <v>1</v>
      </c>
      <c r="C4" s="11" t="s">
        <v>7</v>
      </c>
      <c r="D4" s="11"/>
      <c r="E4" s="11"/>
      <c r="F4" s="11"/>
      <c r="G4" s="11" t="s">
        <v>6</v>
      </c>
      <c r="H4" s="11"/>
      <c r="I4" s="11"/>
      <c r="J4" s="33"/>
    </row>
    <row r="5" spans="1:10">
      <c r="A5" s="2"/>
      <c r="B5" s="11"/>
      <c r="C5" s="11" t="s">
        <v>42</v>
      </c>
      <c r="D5" s="11" t="s">
        <v>12</v>
      </c>
      <c r="E5" s="11" t="s">
        <v>43</v>
      </c>
      <c r="F5" s="11" t="s">
        <v>44</v>
      </c>
      <c r="G5" s="11" t="s">
        <v>9</v>
      </c>
      <c r="H5" s="11"/>
      <c r="I5" s="11"/>
      <c r="J5" s="33"/>
    </row>
    <row r="6" spans="1:10" s="9" customFormat="1" ht="18.75">
      <c r="A6" s="11">
        <v>1</v>
      </c>
      <c r="B6" s="25" t="s">
        <v>23</v>
      </c>
      <c r="C6" s="26">
        <v>92</v>
      </c>
      <c r="D6" s="26">
        <v>90</v>
      </c>
      <c r="E6" s="26">
        <v>90</v>
      </c>
      <c r="F6" s="26">
        <v>94</v>
      </c>
      <c r="G6" s="26">
        <v>90</v>
      </c>
      <c r="H6" s="28">
        <f>C6+D6+E6+F6+G6</f>
        <v>456</v>
      </c>
      <c r="I6" s="47">
        <f>H6/5</f>
        <v>91.2</v>
      </c>
      <c r="J6" s="37"/>
    </row>
    <row r="7" spans="1:10" s="9" customFormat="1" ht="18.75">
      <c r="A7" s="11">
        <v>2</v>
      </c>
      <c r="B7" s="25" t="s">
        <v>114</v>
      </c>
      <c r="C7" s="26">
        <v>90</v>
      </c>
      <c r="D7" s="26">
        <v>87</v>
      </c>
      <c r="E7" s="26">
        <v>91</v>
      </c>
      <c r="F7" s="26">
        <v>91</v>
      </c>
      <c r="G7" s="26">
        <v>90</v>
      </c>
      <c r="H7" s="28">
        <f>C7+D7+E7+F7+G7</f>
        <v>449</v>
      </c>
      <c r="I7" s="47">
        <f>H7/5</f>
        <v>89.8</v>
      </c>
      <c r="J7" s="37"/>
    </row>
    <row r="8" spans="1:10" s="9" customFormat="1" ht="18.75">
      <c r="A8" s="11">
        <v>3</v>
      </c>
      <c r="B8" s="25" t="s">
        <v>24</v>
      </c>
      <c r="C8" s="26">
        <v>90</v>
      </c>
      <c r="D8" s="26">
        <v>87</v>
      </c>
      <c r="E8" s="26">
        <v>86</v>
      </c>
      <c r="F8" s="26">
        <v>94</v>
      </c>
      <c r="G8" s="26">
        <v>90</v>
      </c>
      <c r="H8" s="28">
        <f>C8+D8+E8+F8+G8</f>
        <v>447</v>
      </c>
      <c r="I8" s="47">
        <f>H8/5</f>
        <v>89.4</v>
      </c>
      <c r="J8" s="37"/>
    </row>
    <row r="9" spans="1:10" s="9" customFormat="1" ht="18.75">
      <c r="A9" s="11">
        <v>4</v>
      </c>
      <c r="B9" s="25" t="s">
        <v>112</v>
      </c>
      <c r="C9" s="26">
        <v>80</v>
      </c>
      <c r="D9" s="26">
        <v>87</v>
      </c>
      <c r="E9" s="26">
        <v>87</v>
      </c>
      <c r="F9" s="26">
        <v>84</v>
      </c>
      <c r="G9" s="26">
        <v>90</v>
      </c>
      <c r="H9" s="28">
        <f>C9+D9+E9+F9+G9</f>
        <v>428</v>
      </c>
      <c r="I9" s="47">
        <f>H9/5</f>
        <v>85.6</v>
      </c>
      <c r="J9" s="37"/>
    </row>
    <row r="10" spans="1:10" s="9" customFormat="1" ht="18.75">
      <c r="A10" s="11">
        <v>5</v>
      </c>
      <c r="B10" s="25" t="s">
        <v>113</v>
      </c>
      <c r="C10" s="26">
        <v>77</v>
      </c>
      <c r="D10" s="26">
        <v>80</v>
      </c>
      <c r="E10" s="26">
        <v>78</v>
      </c>
      <c r="F10" s="26">
        <v>80</v>
      </c>
      <c r="G10" s="26">
        <v>80</v>
      </c>
      <c r="H10" s="28">
        <f>C10+D10+E10+F10+G10</f>
        <v>395</v>
      </c>
      <c r="I10" s="47">
        <f>H10/5</f>
        <v>79</v>
      </c>
      <c r="J10" s="37"/>
    </row>
    <row r="11" spans="1:10" s="9" customFormat="1" ht="25.5" customHeight="1">
      <c r="A11" s="16"/>
      <c r="B11" s="17"/>
      <c r="C11" s="18"/>
      <c r="D11" s="18"/>
      <c r="E11" s="18"/>
      <c r="F11" s="18"/>
      <c r="G11" s="18"/>
      <c r="H11" s="18"/>
      <c r="I11" s="19"/>
      <c r="J11" s="37"/>
    </row>
    <row r="29" spans="1:9" ht="15.75">
      <c r="A29" s="8"/>
      <c r="B29" s="8"/>
      <c r="C29" s="8"/>
      <c r="D29" s="8"/>
      <c r="E29" s="8"/>
      <c r="F29" s="8"/>
      <c r="G29" s="8"/>
      <c r="H29" s="8"/>
      <c r="I29" s="8"/>
    </row>
  </sheetData>
  <sortState ref="A6:I10">
    <sortCondition descending="1" ref="I6:I10"/>
  </sortState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3"/>
  <sheetViews>
    <sheetView topLeftCell="A13" zoomScale="80" zoomScaleNormal="80" workbookViewId="0">
      <selection activeCell="D18" sqref="D18"/>
    </sheetView>
  </sheetViews>
  <sheetFormatPr defaultRowHeight="15"/>
  <cols>
    <col min="2" max="2" width="50.7109375" customWidth="1"/>
    <col min="3" max="3" width="12" customWidth="1"/>
    <col min="4" max="4" width="13.28515625" customWidth="1"/>
    <col min="5" max="5" width="12.28515625" customWidth="1"/>
    <col min="6" max="6" width="12.42578125" customWidth="1"/>
    <col min="7" max="7" width="13.140625" customWidth="1"/>
    <col min="8" max="8" width="14.5703125" customWidth="1"/>
  </cols>
  <sheetData>
    <row r="1" spans="1:11" ht="20.25" customHeight="1">
      <c r="A1" s="33"/>
      <c r="B1" s="30"/>
      <c r="C1" s="30" t="s">
        <v>25</v>
      </c>
      <c r="D1" s="30"/>
      <c r="E1" s="30"/>
      <c r="F1" s="30"/>
      <c r="G1" s="30"/>
      <c r="H1" s="30"/>
      <c r="I1" s="30"/>
      <c r="J1" s="30"/>
      <c r="K1" s="33"/>
    </row>
    <row r="2" spans="1:11" ht="15.75">
      <c r="A2" s="33"/>
      <c r="B2" s="30"/>
      <c r="C2" s="30" t="s">
        <v>30</v>
      </c>
      <c r="D2" s="30"/>
      <c r="E2" s="30"/>
      <c r="F2" s="30"/>
      <c r="G2" s="30"/>
      <c r="H2" s="30"/>
      <c r="I2" s="30"/>
      <c r="J2" s="30"/>
      <c r="K2" s="33"/>
    </row>
    <row r="3" spans="1:11">
      <c r="A3" s="33"/>
      <c r="B3" s="11"/>
      <c r="C3" s="11" t="s">
        <v>2</v>
      </c>
      <c r="D3" s="11"/>
      <c r="E3" s="11"/>
      <c r="F3" s="11"/>
      <c r="G3" s="11" t="s">
        <v>4</v>
      </c>
      <c r="H3" s="32" t="s">
        <v>5</v>
      </c>
      <c r="I3" s="33"/>
      <c r="J3" s="33"/>
      <c r="K3" s="33"/>
    </row>
    <row r="4" spans="1:11">
      <c r="A4" s="33"/>
      <c r="B4" s="11" t="s">
        <v>1</v>
      </c>
      <c r="C4" s="11" t="s">
        <v>7</v>
      </c>
      <c r="D4" s="11"/>
      <c r="E4" s="11"/>
      <c r="F4" s="11"/>
      <c r="G4" s="11"/>
      <c r="H4" s="11"/>
      <c r="I4" s="33"/>
      <c r="J4" s="33"/>
      <c r="K4" s="33"/>
    </row>
    <row r="5" spans="1:11">
      <c r="A5" s="33"/>
      <c r="B5" s="34"/>
      <c r="C5" s="11" t="s">
        <v>92</v>
      </c>
      <c r="D5" s="11" t="s">
        <v>89</v>
      </c>
      <c r="E5" s="11" t="s">
        <v>93</v>
      </c>
      <c r="F5" s="11" t="s">
        <v>40</v>
      </c>
      <c r="G5" s="11"/>
      <c r="H5" s="11"/>
      <c r="I5" s="33"/>
      <c r="J5" s="33"/>
      <c r="K5" s="33"/>
    </row>
    <row r="6" spans="1:11">
      <c r="A6" s="33"/>
      <c r="B6" s="20"/>
      <c r="C6" s="20"/>
      <c r="D6" s="20"/>
      <c r="E6" s="20"/>
      <c r="F6" s="20"/>
      <c r="G6" s="34"/>
      <c r="H6" s="34"/>
      <c r="I6" s="33"/>
      <c r="J6" s="33"/>
      <c r="K6" s="33"/>
    </row>
    <row r="7" spans="1:11" s="9" customFormat="1" ht="24" customHeight="1">
      <c r="A7" s="42">
        <v>1</v>
      </c>
      <c r="B7" s="25" t="s">
        <v>84</v>
      </c>
      <c r="C7" s="26">
        <v>94</v>
      </c>
      <c r="D7" s="26">
        <v>92</v>
      </c>
      <c r="E7" s="26">
        <v>93</v>
      </c>
      <c r="F7" s="26">
        <v>92</v>
      </c>
      <c r="G7" s="42">
        <f t="shared" ref="G7:G26" si="0">C7+D7+E7+F7</f>
        <v>371</v>
      </c>
      <c r="H7" s="46">
        <f t="shared" ref="H7:H26" si="1">G7/4</f>
        <v>92.75</v>
      </c>
      <c r="I7" s="23"/>
      <c r="J7" s="23"/>
      <c r="K7" s="37"/>
    </row>
    <row r="8" spans="1:11" s="9" customFormat="1" ht="24" customHeight="1">
      <c r="A8" s="42">
        <v>2</v>
      </c>
      <c r="B8" s="25" t="s">
        <v>79</v>
      </c>
      <c r="C8" s="26">
        <v>90</v>
      </c>
      <c r="D8" s="26">
        <v>93</v>
      </c>
      <c r="E8" s="26">
        <v>93</v>
      </c>
      <c r="F8" s="26">
        <v>91</v>
      </c>
      <c r="G8" s="42">
        <f t="shared" si="0"/>
        <v>367</v>
      </c>
      <c r="H8" s="46">
        <f t="shared" si="1"/>
        <v>91.75</v>
      </c>
      <c r="I8" s="23"/>
      <c r="J8" s="23"/>
      <c r="K8" s="37"/>
    </row>
    <row r="9" spans="1:11" s="9" customFormat="1" ht="24" customHeight="1">
      <c r="A9" s="42">
        <v>3</v>
      </c>
      <c r="B9" s="25" t="s">
        <v>90</v>
      </c>
      <c r="C9" s="26">
        <v>92</v>
      </c>
      <c r="D9" s="26">
        <v>91</v>
      </c>
      <c r="E9" s="26">
        <v>91</v>
      </c>
      <c r="F9" s="26">
        <v>90</v>
      </c>
      <c r="G9" s="42">
        <f t="shared" si="0"/>
        <v>364</v>
      </c>
      <c r="H9" s="46">
        <f t="shared" si="1"/>
        <v>91</v>
      </c>
      <c r="I9" s="23"/>
      <c r="J9" s="23"/>
      <c r="K9" s="37"/>
    </row>
    <row r="10" spans="1:11" s="9" customFormat="1" ht="24" customHeight="1">
      <c r="A10" s="42">
        <v>4</v>
      </c>
      <c r="B10" s="25" t="s">
        <v>75</v>
      </c>
      <c r="C10" s="26">
        <v>91</v>
      </c>
      <c r="D10" s="26">
        <v>90</v>
      </c>
      <c r="E10" s="26">
        <v>92</v>
      </c>
      <c r="F10" s="26">
        <v>91</v>
      </c>
      <c r="G10" s="42">
        <f t="shared" si="0"/>
        <v>364</v>
      </c>
      <c r="H10" s="46">
        <f t="shared" si="1"/>
        <v>91</v>
      </c>
      <c r="I10" s="23"/>
      <c r="J10" s="23"/>
      <c r="K10" s="37"/>
    </row>
    <row r="11" spans="1:11" s="9" customFormat="1" ht="24" customHeight="1">
      <c r="A11" s="42">
        <v>5</v>
      </c>
      <c r="B11" s="25" t="s">
        <v>80</v>
      </c>
      <c r="C11" s="26">
        <v>90</v>
      </c>
      <c r="D11" s="26">
        <v>90</v>
      </c>
      <c r="E11" s="26">
        <v>84</v>
      </c>
      <c r="F11" s="26">
        <v>78</v>
      </c>
      <c r="G11" s="42">
        <f t="shared" si="0"/>
        <v>342</v>
      </c>
      <c r="H11" s="46">
        <f t="shared" si="1"/>
        <v>85.5</v>
      </c>
      <c r="I11" s="23"/>
      <c r="J11" s="23"/>
      <c r="K11" s="37"/>
    </row>
    <row r="12" spans="1:11" s="9" customFormat="1" ht="24" customHeight="1">
      <c r="A12" s="42">
        <v>6</v>
      </c>
      <c r="B12" s="25" t="s">
        <v>76</v>
      </c>
      <c r="C12" s="26">
        <v>92</v>
      </c>
      <c r="D12" s="26">
        <v>91</v>
      </c>
      <c r="E12" s="26">
        <v>70</v>
      </c>
      <c r="F12" s="26">
        <v>81</v>
      </c>
      <c r="G12" s="42">
        <f t="shared" si="0"/>
        <v>334</v>
      </c>
      <c r="H12" s="46">
        <f t="shared" si="1"/>
        <v>83.5</v>
      </c>
      <c r="I12" s="23"/>
      <c r="J12" s="23"/>
      <c r="K12" s="37"/>
    </row>
    <row r="13" spans="1:11" s="9" customFormat="1" ht="24" customHeight="1">
      <c r="A13" s="42">
        <v>7</v>
      </c>
      <c r="B13" s="25" t="s">
        <v>78</v>
      </c>
      <c r="C13" s="26">
        <v>91</v>
      </c>
      <c r="D13" s="26">
        <v>90</v>
      </c>
      <c r="E13" s="26">
        <v>78</v>
      </c>
      <c r="F13" s="26">
        <v>75</v>
      </c>
      <c r="G13" s="42">
        <f t="shared" si="0"/>
        <v>334</v>
      </c>
      <c r="H13" s="46">
        <f t="shared" si="1"/>
        <v>83.5</v>
      </c>
      <c r="I13" s="23"/>
      <c r="J13" s="23"/>
      <c r="K13" s="37"/>
    </row>
    <row r="14" spans="1:11" s="9" customFormat="1" ht="24" customHeight="1">
      <c r="A14" s="42">
        <v>8</v>
      </c>
      <c r="B14" s="25" t="s">
        <v>91</v>
      </c>
      <c r="C14" s="26">
        <v>85</v>
      </c>
      <c r="D14" s="26">
        <v>85</v>
      </c>
      <c r="E14" s="26">
        <v>81</v>
      </c>
      <c r="F14" s="26">
        <v>81</v>
      </c>
      <c r="G14" s="42">
        <f t="shared" si="0"/>
        <v>332</v>
      </c>
      <c r="H14" s="46">
        <f t="shared" si="1"/>
        <v>83</v>
      </c>
      <c r="I14" s="23"/>
      <c r="J14" s="23"/>
      <c r="K14" s="37"/>
    </row>
    <row r="15" spans="1:11" s="9" customFormat="1" ht="24" customHeight="1">
      <c r="A15" s="42">
        <v>9</v>
      </c>
      <c r="B15" s="25" t="s">
        <v>82</v>
      </c>
      <c r="C15" s="26">
        <v>90</v>
      </c>
      <c r="D15" s="26">
        <v>91</v>
      </c>
      <c r="E15" s="26">
        <v>70</v>
      </c>
      <c r="F15" s="26">
        <v>80</v>
      </c>
      <c r="G15" s="42">
        <f t="shared" si="0"/>
        <v>331</v>
      </c>
      <c r="H15" s="46">
        <f t="shared" si="1"/>
        <v>82.75</v>
      </c>
      <c r="I15" s="23"/>
      <c r="J15" s="23"/>
      <c r="K15" s="37"/>
    </row>
    <row r="16" spans="1:11" s="9" customFormat="1" ht="24" customHeight="1">
      <c r="A16" s="42">
        <v>10</v>
      </c>
      <c r="B16" s="25" t="s">
        <v>26</v>
      </c>
      <c r="C16" s="26">
        <v>91</v>
      </c>
      <c r="D16" s="26">
        <v>84</v>
      </c>
      <c r="E16" s="26">
        <v>70</v>
      </c>
      <c r="F16" s="26">
        <v>84</v>
      </c>
      <c r="G16" s="42">
        <f t="shared" si="0"/>
        <v>329</v>
      </c>
      <c r="H16" s="46">
        <f t="shared" si="1"/>
        <v>82.25</v>
      </c>
      <c r="I16" s="23"/>
      <c r="J16" s="23"/>
      <c r="K16" s="37"/>
    </row>
    <row r="17" spans="1:11" s="9" customFormat="1" ht="24" customHeight="1">
      <c r="A17" s="42">
        <v>11</v>
      </c>
      <c r="B17" s="25" t="s">
        <v>72</v>
      </c>
      <c r="C17" s="26">
        <v>82</v>
      </c>
      <c r="D17" s="26">
        <v>83</v>
      </c>
      <c r="E17" s="26">
        <v>75</v>
      </c>
      <c r="F17" s="26">
        <v>76</v>
      </c>
      <c r="G17" s="42">
        <f t="shared" si="0"/>
        <v>316</v>
      </c>
      <c r="H17" s="46">
        <f t="shared" si="1"/>
        <v>79</v>
      </c>
      <c r="I17" s="23"/>
      <c r="J17" s="23"/>
      <c r="K17" s="37"/>
    </row>
    <row r="18" spans="1:11" s="9" customFormat="1" ht="24" customHeight="1">
      <c r="A18" s="42">
        <v>12</v>
      </c>
      <c r="B18" s="25" t="s">
        <v>74</v>
      </c>
      <c r="C18" s="26">
        <v>83</v>
      </c>
      <c r="D18" s="26">
        <v>79</v>
      </c>
      <c r="E18" s="26">
        <v>63</v>
      </c>
      <c r="F18" s="26">
        <v>72</v>
      </c>
      <c r="G18" s="42">
        <f t="shared" si="0"/>
        <v>297</v>
      </c>
      <c r="H18" s="46">
        <f t="shared" si="1"/>
        <v>74.25</v>
      </c>
      <c r="I18" s="23"/>
      <c r="J18" s="23"/>
      <c r="K18" s="37"/>
    </row>
    <row r="19" spans="1:11" s="9" customFormat="1" ht="24" customHeight="1">
      <c r="A19" s="42">
        <v>13</v>
      </c>
      <c r="B19" s="25" t="s">
        <v>83</v>
      </c>
      <c r="C19" s="26">
        <v>82</v>
      </c>
      <c r="D19" s="26">
        <v>82</v>
      </c>
      <c r="E19" s="26">
        <v>63</v>
      </c>
      <c r="F19" s="26">
        <v>68</v>
      </c>
      <c r="G19" s="42">
        <f t="shared" si="0"/>
        <v>295</v>
      </c>
      <c r="H19" s="46">
        <f t="shared" si="1"/>
        <v>73.75</v>
      </c>
      <c r="I19" s="23"/>
      <c r="J19" s="23"/>
      <c r="K19" s="37"/>
    </row>
    <row r="20" spans="1:11" s="9" customFormat="1" ht="24" customHeight="1">
      <c r="A20" s="42">
        <v>14</v>
      </c>
      <c r="B20" s="25" t="s">
        <v>73</v>
      </c>
      <c r="C20" s="26">
        <v>78</v>
      </c>
      <c r="D20" s="26">
        <v>73</v>
      </c>
      <c r="E20" s="26">
        <v>61</v>
      </c>
      <c r="F20" s="26">
        <v>76</v>
      </c>
      <c r="G20" s="42">
        <f t="shared" si="0"/>
        <v>288</v>
      </c>
      <c r="H20" s="46">
        <f t="shared" si="1"/>
        <v>72</v>
      </c>
      <c r="I20" s="23"/>
      <c r="J20" s="23"/>
      <c r="K20" s="37"/>
    </row>
    <row r="21" spans="1:11" s="9" customFormat="1" ht="24" customHeight="1">
      <c r="A21" s="42">
        <v>15</v>
      </c>
      <c r="B21" s="25" t="s">
        <v>86</v>
      </c>
      <c r="C21" s="26">
        <v>75</v>
      </c>
      <c r="D21" s="26">
        <v>73</v>
      </c>
      <c r="E21" s="26">
        <v>62</v>
      </c>
      <c r="F21" s="26">
        <v>75</v>
      </c>
      <c r="G21" s="42">
        <f t="shared" si="0"/>
        <v>285</v>
      </c>
      <c r="H21" s="46">
        <f t="shared" si="1"/>
        <v>71.25</v>
      </c>
      <c r="I21" s="23"/>
      <c r="J21" s="23"/>
      <c r="K21" s="37"/>
    </row>
    <row r="22" spans="1:11" s="9" customFormat="1" ht="24" customHeight="1">
      <c r="A22" s="42">
        <v>16</v>
      </c>
      <c r="B22" s="25" t="s">
        <v>87</v>
      </c>
      <c r="C22" s="26">
        <v>76</v>
      </c>
      <c r="D22" s="26">
        <v>76</v>
      </c>
      <c r="E22" s="26">
        <v>61</v>
      </c>
      <c r="F22" s="26">
        <v>70</v>
      </c>
      <c r="G22" s="42">
        <f t="shared" si="0"/>
        <v>283</v>
      </c>
      <c r="H22" s="46">
        <f t="shared" si="1"/>
        <v>70.75</v>
      </c>
      <c r="I22" s="23"/>
      <c r="J22" s="23"/>
      <c r="K22" s="37"/>
    </row>
    <row r="23" spans="1:11" s="9" customFormat="1" ht="24" customHeight="1">
      <c r="A23" s="42">
        <v>17</v>
      </c>
      <c r="B23" s="25" t="s">
        <v>88</v>
      </c>
      <c r="C23" s="26">
        <v>70</v>
      </c>
      <c r="D23" s="26">
        <v>75</v>
      </c>
      <c r="E23" s="26">
        <v>61</v>
      </c>
      <c r="F23" s="26">
        <v>75</v>
      </c>
      <c r="G23" s="42">
        <f t="shared" si="0"/>
        <v>281</v>
      </c>
      <c r="H23" s="46">
        <f t="shared" si="1"/>
        <v>70.25</v>
      </c>
      <c r="I23" s="23"/>
      <c r="J23" s="23"/>
      <c r="K23" s="37"/>
    </row>
    <row r="24" spans="1:11" s="9" customFormat="1" ht="24" customHeight="1">
      <c r="A24" s="42">
        <v>18</v>
      </c>
      <c r="B24" s="25" t="s">
        <v>85</v>
      </c>
      <c r="C24" s="26">
        <v>70</v>
      </c>
      <c r="D24" s="26">
        <v>73</v>
      </c>
      <c r="E24" s="26">
        <v>61</v>
      </c>
      <c r="F24" s="26">
        <v>75</v>
      </c>
      <c r="G24" s="42">
        <f t="shared" si="0"/>
        <v>279</v>
      </c>
      <c r="H24" s="46">
        <f t="shared" si="1"/>
        <v>69.75</v>
      </c>
      <c r="I24" s="23"/>
      <c r="J24" s="23"/>
      <c r="K24" s="37"/>
    </row>
    <row r="25" spans="1:11" s="9" customFormat="1" ht="24" customHeight="1">
      <c r="A25" s="42">
        <v>19</v>
      </c>
      <c r="B25" s="25" t="s">
        <v>77</v>
      </c>
      <c r="C25" s="26">
        <v>75</v>
      </c>
      <c r="D25" s="26">
        <v>72</v>
      </c>
      <c r="E25" s="26">
        <v>61</v>
      </c>
      <c r="F25" s="26">
        <v>70</v>
      </c>
      <c r="G25" s="42">
        <f t="shared" si="0"/>
        <v>278</v>
      </c>
      <c r="H25" s="46">
        <f t="shared" si="1"/>
        <v>69.5</v>
      </c>
      <c r="I25" s="23"/>
      <c r="J25" s="23"/>
      <c r="K25" s="37"/>
    </row>
    <row r="26" spans="1:11" s="9" customFormat="1" ht="24" customHeight="1">
      <c r="A26" s="42">
        <v>20</v>
      </c>
      <c r="B26" s="25" t="s">
        <v>81</v>
      </c>
      <c r="C26" s="26">
        <v>63</v>
      </c>
      <c r="D26" s="26">
        <v>64</v>
      </c>
      <c r="E26" s="26">
        <v>62</v>
      </c>
      <c r="F26" s="26">
        <v>61</v>
      </c>
      <c r="G26" s="42">
        <f t="shared" si="0"/>
        <v>250</v>
      </c>
      <c r="H26" s="48">
        <f t="shared" si="1"/>
        <v>62.5</v>
      </c>
      <c r="I26" s="23"/>
      <c r="J26" s="23"/>
      <c r="K26" s="37"/>
    </row>
    <row r="27" spans="1:11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</row>
    <row r="28" spans="1:11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</row>
    <row r="30" spans="1:11" ht="18.75">
      <c r="B30" s="15"/>
    </row>
    <row r="31" spans="1:11" ht="18.75">
      <c r="B31" s="15"/>
    </row>
    <row r="32" spans="1:11" ht="18.75">
      <c r="B32" s="15"/>
    </row>
    <row r="33" spans="2:2" ht="18.75">
      <c r="B33" s="15"/>
    </row>
    <row r="34" spans="2:2" ht="18.75">
      <c r="B34" s="15"/>
    </row>
    <row r="35" spans="2:2" ht="18.75">
      <c r="B35" s="15"/>
    </row>
    <row r="36" spans="2:2" ht="18.75">
      <c r="B36" s="15"/>
    </row>
    <row r="37" spans="2:2" ht="18.75">
      <c r="B37" s="15"/>
    </row>
    <row r="38" spans="2:2" ht="18.75">
      <c r="B38" s="15"/>
    </row>
    <row r="39" spans="2:2" ht="18.75">
      <c r="B39" s="15"/>
    </row>
    <row r="40" spans="2:2" ht="18.75">
      <c r="B40" s="15"/>
    </row>
    <row r="41" spans="2:2" ht="18.75">
      <c r="B41" s="15"/>
    </row>
    <row r="42" spans="2:2" ht="18.75">
      <c r="B42" s="15"/>
    </row>
    <row r="43" spans="2:2" ht="18.75">
      <c r="B43" s="15"/>
    </row>
  </sheetData>
  <sortState ref="A7:H26">
    <sortCondition descending="1" ref="H7:H26"/>
  </sortState>
  <pageMargins left="0.7" right="0.7" top="0.75" bottom="0.75" header="0.3" footer="0.3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K11" sqref="K11"/>
    </sheetView>
  </sheetViews>
  <sheetFormatPr defaultRowHeight="15"/>
  <cols>
    <col min="1" max="1" width="8" customWidth="1"/>
    <col min="2" max="2" width="43.28515625" customWidth="1"/>
    <col min="3" max="3" width="7.7109375" customWidth="1"/>
    <col min="4" max="5" width="8.7109375" customWidth="1"/>
    <col min="8" max="8" width="11.7109375" customWidth="1"/>
  </cols>
  <sheetData>
    <row r="1" spans="1:11" s="8" customFormat="1" ht="15.75">
      <c r="A1" s="30"/>
      <c r="B1" s="30"/>
      <c r="C1" s="30" t="s">
        <v>16</v>
      </c>
      <c r="D1" s="30"/>
      <c r="E1" s="30"/>
      <c r="F1" s="30"/>
      <c r="G1" s="30"/>
      <c r="H1" s="30"/>
      <c r="I1" s="30"/>
      <c r="J1" s="30"/>
      <c r="K1" s="30"/>
    </row>
    <row r="2" spans="1:11" s="8" customFormat="1" ht="15.75">
      <c r="A2" s="30"/>
      <c r="B2" s="30"/>
      <c r="C2" s="30" t="s">
        <v>30</v>
      </c>
      <c r="D2" s="30"/>
      <c r="E2" s="30"/>
      <c r="F2" s="30"/>
      <c r="G2" s="30"/>
      <c r="H2" s="30"/>
      <c r="I2" s="30"/>
      <c r="J2" s="30"/>
      <c r="K2" s="30"/>
    </row>
    <row r="3" spans="1:11" ht="30">
      <c r="A3" s="11" t="s">
        <v>0</v>
      </c>
      <c r="B3" s="11"/>
      <c r="C3" s="11" t="s">
        <v>2</v>
      </c>
      <c r="D3" s="11"/>
      <c r="E3" s="11"/>
      <c r="F3" s="11"/>
      <c r="G3" s="11" t="s">
        <v>4</v>
      </c>
      <c r="H3" s="32" t="s">
        <v>5</v>
      </c>
      <c r="I3" s="33"/>
      <c r="J3" s="33"/>
      <c r="K3" s="33"/>
    </row>
    <row r="4" spans="1:11" ht="15.75">
      <c r="A4" s="11"/>
      <c r="B4" s="11" t="s">
        <v>1</v>
      </c>
      <c r="C4" s="11" t="s">
        <v>7</v>
      </c>
      <c r="D4" s="11"/>
      <c r="E4" s="11"/>
      <c r="F4" s="49"/>
      <c r="G4" s="11"/>
      <c r="H4" s="11"/>
      <c r="I4" s="33"/>
      <c r="J4" s="33"/>
      <c r="K4" s="33"/>
    </row>
    <row r="5" spans="1:11" ht="15.75">
      <c r="A5" s="34"/>
      <c r="B5" s="34"/>
      <c r="C5" s="34" t="s">
        <v>36</v>
      </c>
      <c r="D5" s="34" t="s">
        <v>37</v>
      </c>
      <c r="E5" s="34" t="s">
        <v>38</v>
      </c>
      <c r="F5" s="50" t="s">
        <v>39</v>
      </c>
      <c r="G5" s="34"/>
      <c r="H5" s="34"/>
      <c r="I5" s="33"/>
      <c r="J5" s="33"/>
      <c r="K5" s="33"/>
    </row>
    <row r="6" spans="1:11" s="9" customFormat="1" ht="21.75" customHeight="1">
      <c r="A6" s="42">
        <v>1</v>
      </c>
      <c r="B6" s="51" t="s">
        <v>118</v>
      </c>
      <c r="C6" s="26">
        <v>92</v>
      </c>
      <c r="D6" s="26">
        <v>92</v>
      </c>
      <c r="E6" s="26">
        <v>95</v>
      </c>
      <c r="F6" s="26">
        <v>96</v>
      </c>
      <c r="G6" s="52">
        <f t="shared" ref="G6:G9" si="0">C6+D6+E6+F6</f>
        <v>375</v>
      </c>
      <c r="H6" s="53">
        <f t="shared" ref="H6:H9" si="1">G6/4</f>
        <v>93.75</v>
      </c>
      <c r="I6" s="37"/>
      <c r="J6" s="37"/>
      <c r="K6" s="37"/>
    </row>
    <row r="7" spans="1:11" ht="18.75">
      <c r="A7" s="42">
        <v>2</v>
      </c>
      <c r="B7" s="51" t="s">
        <v>121</v>
      </c>
      <c r="C7" s="26">
        <v>93</v>
      </c>
      <c r="D7" s="26">
        <v>95</v>
      </c>
      <c r="E7" s="26">
        <v>92</v>
      </c>
      <c r="F7" s="26">
        <v>94</v>
      </c>
      <c r="G7" s="52">
        <f t="shared" si="0"/>
        <v>374</v>
      </c>
      <c r="H7" s="53">
        <f t="shared" si="1"/>
        <v>93.5</v>
      </c>
      <c r="I7" s="37"/>
      <c r="J7" s="33"/>
      <c r="K7" s="33"/>
    </row>
    <row r="8" spans="1:11" ht="18.75">
      <c r="A8" s="42">
        <v>3</v>
      </c>
      <c r="B8" s="51" t="s">
        <v>119</v>
      </c>
      <c r="C8" s="26">
        <v>92</v>
      </c>
      <c r="D8" s="26">
        <v>92</v>
      </c>
      <c r="E8" s="26">
        <v>93</v>
      </c>
      <c r="F8" s="26">
        <v>95</v>
      </c>
      <c r="G8" s="52">
        <f t="shared" si="0"/>
        <v>372</v>
      </c>
      <c r="H8" s="53">
        <f t="shared" si="1"/>
        <v>93</v>
      </c>
      <c r="I8" s="33"/>
      <c r="J8" s="33"/>
      <c r="K8" s="33"/>
    </row>
    <row r="9" spans="1:11" ht="18.75">
      <c r="A9" s="42">
        <v>4</v>
      </c>
      <c r="B9" s="51" t="s">
        <v>28</v>
      </c>
      <c r="C9" s="26">
        <v>84</v>
      </c>
      <c r="D9" s="26">
        <v>76</v>
      </c>
      <c r="E9" s="26">
        <v>90</v>
      </c>
      <c r="F9" s="26">
        <v>90</v>
      </c>
      <c r="G9" s="52">
        <f t="shared" si="0"/>
        <v>340</v>
      </c>
      <c r="H9" s="53">
        <f t="shared" si="1"/>
        <v>85</v>
      </c>
      <c r="I9" s="33"/>
      <c r="J9" s="33"/>
      <c r="K9" s="33"/>
    </row>
    <row r="10" spans="1:11" ht="18.75">
      <c r="A10" s="42">
        <v>5</v>
      </c>
      <c r="B10" s="51" t="s">
        <v>115</v>
      </c>
      <c r="C10" s="26">
        <v>80</v>
      </c>
      <c r="D10" s="26">
        <v>80</v>
      </c>
      <c r="E10" s="26">
        <v>85</v>
      </c>
      <c r="F10" s="26">
        <v>92</v>
      </c>
      <c r="G10" s="52">
        <f t="shared" ref="G10:G15" si="2">C10+D10+E10+F10</f>
        <v>337</v>
      </c>
      <c r="H10" s="53">
        <f t="shared" ref="H10:H15" si="3">G10/4</f>
        <v>84.25</v>
      </c>
      <c r="I10" s="33"/>
      <c r="J10" s="33"/>
      <c r="K10" s="33"/>
    </row>
    <row r="11" spans="1:11" s="8" customFormat="1" ht="18.75">
      <c r="A11" s="42">
        <v>6</v>
      </c>
      <c r="B11" s="51" t="s">
        <v>116</v>
      </c>
      <c r="C11" s="26">
        <v>80</v>
      </c>
      <c r="D11" s="26">
        <v>75</v>
      </c>
      <c r="E11" s="26">
        <v>76</v>
      </c>
      <c r="F11" s="26">
        <v>93</v>
      </c>
      <c r="G11" s="52">
        <f t="shared" si="2"/>
        <v>324</v>
      </c>
      <c r="H11" s="53">
        <f t="shared" si="3"/>
        <v>81</v>
      </c>
      <c r="I11" s="30"/>
      <c r="J11" s="30"/>
      <c r="K11" s="30"/>
    </row>
    <row r="12" spans="1:11" s="8" customFormat="1" ht="18.75">
      <c r="A12" s="42">
        <v>7</v>
      </c>
      <c r="B12" s="51" t="s">
        <v>117</v>
      </c>
      <c r="C12" s="26">
        <v>78</v>
      </c>
      <c r="D12" s="26">
        <v>76</v>
      </c>
      <c r="E12" s="26">
        <v>78</v>
      </c>
      <c r="F12" s="26">
        <v>82</v>
      </c>
      <c r="G12" s="52">
        <f t="shared" si="2"/>
        <v>314</v>
      </c>
      <c r="H12" s="53">
        <f t="shared" si="3"/>
        <v>78.5</v>
      </c>
      <c r="I12" s="30"/>
      <c r="J12" s="30"/>
      <c r="K12" s="30"/>
    </row>
    <row r="13" spans="1:11" s="8" customFormat="1" ht="21.75" customHeight="1">
      <c r="A13" s="42">
        <v>8</v>
      </c>
      <c r="B13" s="51" t="s">
        <v>122</v>
      </c>
      <c r="C13" s="26">
        <v>84</v>
      </c>
      <c r="D13" s="26">
        <v>76</v>
      </c>
      <c r="E13" s="26">
        <v>75</v>
      </c>
      <c r="F13" s="26">
        <v>78</v>
      </c>
      <c r="G13" s="52">
        <f t="shared" si="2"/>
        <v>313</v>
      </c>
      <c r="H13" s="53">
        <f t="shared" si="3"/>
        <v>78.25</v>
      </c>
      <c r="I13" s="30"/>
      <c r="J13" s="30"/>
      <c r="K13" s="30"/>
    </row>
    <row r="14" spans="1:11" s="8" customFormat="1" ht="24" customHeight="1">
      <c r="A14" s="42">
        <v>9</v>
      </c>
      <c r="B14" s="51" t="s">
        <v>120</v>
      </c>
      <c r="C14" s="26">
        <v>79</v>
      </c>
      <c r="D14" s="26">
        <v>76</v>
      </c>
      <c r="E14" s="26">
        <v>75</v>
      </c>
      <c r="F14" s="26">
        <v>77</v>
      </c>
      <c r="G14" s="52">
        <f t="shared" si="2"/>
        <v>307</v>
      </c>
      <c r="H14" s="53">
        <f t="shared" si="3"/>
        <v>76.75</v>
      </c>
      <c r="I14" s="30"/>
      <c r="J14" s="30"/>
      <c r="K14" s="30"/>
    </row>
    <row r="15" spans="1:11" s="8" customFormat="1" ht="18.75">
      <c r="A15" s="42">
        <v>10</v>
      </c>
      <c r="B15" s="51" t="s">
        <v>53</v>
      </c>
      <c r="C15" s="26">
        <v>79</v>
      </c>
      <c r="D15" s="26">
        <v>60</v>
      </c>
      <c r="E15" s="26">
        <v>70</v>
      </c>
      <c r="F15" s="26">
        <v>76</v>
      </c>
      <c r="G15" s="52">
        <f t="shared" si="2"/>
        <v>285</v>
      </c>
      <c r="H15" s="53">
        <f t="shared" si="3"/>
        <v>71.25</v>
      </c>
      <c r="I15" s="30"/>
      <c r="J15" s="30"/>
      <c r="K15" s="30"/>
    </row>
    <row r="16" spans="1:11" s="8" customFormat="1" ht="15.75">
      <c r="A16" s="30"/>
      <c r="B16" s="29"/>
      <c r="C16" s="29"/>
      <c r="D16" s="29"/>
      <c r="E16" s="29"/>
      <c r="F16" s="29"/>
      <c r="G16" s="29"/>
      <c r="H16" s="29"/>
      <c r="I16" s="30"/>
      <c r="J16" s="30"/>
      <c r="K16" s="30"/>
    </row>
    <row r="17" spans="2:8" s="8" customFormat="1" ht="15.75">
      <c r="B17" s="29"/>
      <c r="C17" s="29"/>
      <c r="D17" s="29"/>
      <c r="E17" s="29"/>
      <c r="F17" s="29"/>
      <c r="G17" s="29"/>
      <c r="H17" s="29"/>
    </row>
    <row r="18" spans="2:8" s="8" customFormat="1" ht="15.75">
      <c r="B18" s="29"/>
      <c r="C18" s="29"/>
      <c r="D18" s="29"/>
      <c r="E18" s="29"/>
      <c r="F18" s="29"/>
      <c r="G18" s="29"/>
      <c r="H18" s="29"/>
    </row>
    <row r="19" spans="2:8" s="8" customFormat="1" ht="15.75">
      <c r="B19" s="29"/>
      <c r="C19" s="29"/>
      <c r="D19" s="29"/>
      <c r="E19" s="29"/>
      <c r="F19" s="29"/>
      <c r="G19" s="29"/>
      <c r="H19" s="29"/>
    </row>
    <row r="20" spans="2:8" s="8" customFormat="1" ht="15.75">
      <c r="B20" s="29"/>
      <c r="C20" s="29"/>
      <c r="D20" s="29"/>
      <c r="E20" s="29"/>
      <c r="F20" s="29"/>
      <c r="G20" s="29"/>
      <c r="H20" s="29"/>
    </row>
    <row r="21" spans="2:8" s="8" customFormat="1" ht="15.75">
      <c r="B21" s="29"/>
      <c r="C21" s="29"/>
      <c r="D21" s="29"/>
      <c r="E21" s="29"/>
      <c r="F21" s="29"/>
      <c r="G21" s="29"/>
      <c r="H21" s="29"/>
    </row>
    <row r="22" spans="2:8" s="8" customFormat="1" ht="15.75">
      <c r="B22" s="29"/>
      <c r="C22" s="29"/>
      <c r="D22" s="29"/>
      <c r="E22" s="29"/>
      <c r="F22" s="29"/>
      <c r="G22" s="29"/>
      <c r="H22" s="29"/>
    </row>
    <row r="23" spans="2:8" s="8" customFormat="1" ht="15.75">
      <c r="B23" s="29"/>
      <c r="C23" s="29"/>
      <c r="D23" s="29"/>
      <c r="E23" s="29"/>
      <c r="F23" s="29"/>
      <c r="G23" s="29"/>
      <c r="H23" s="29"/>
    </row>
    <row r="24" spans="2:8" s="8" customFormat="1" ht="15.75">
      <c r="B24" s="29"/>
      <c r="C24" s="29"/>
      <c r="D24" s="29"/>
      <c r="E24" s="29"/>
      <c r="F24" s="29"/>
      <c r="G24" s="29"/>
      <c r="H24" s="29"/>
    </row>
    <row r="25" spans="2:8">
      <c r="B25" s="6"/>
      <c r="C25" s="6"/>
      <c r="D25" s="6"/>
      <c r="E25" s="6"/>
      <c r="F25" s="6"/>
      <c r="G25" s="6"/>
      <c r="H25" s="6"/>
    </row>
  </sheetData>
  <sortState ref="A10:H15">
    <sortCondition descending="1" ref="H10:H15"/>
  </sortState>
  <pageMargins left="0.7" right="0.7" top="0.75" bottom="0.75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B16" sqref="B16"/>
    </sheetView>
  </sheetViews>
  <sheetFormatPr defaultRowHeight="15"/>
  <cols>
    <col min="1" max="1" width="6" customWidth="1"/>
    <col min="2" max="2" width="42.5703125" customWidth="1"/>
    <col min="3" max="3" width="9.42578125" customWidth="1"/>
    <col min="4" max="4" width="9.5703125" customWidth="1"/>
    <col min="5" max="5" width="10.7109375" customWidth="1"/>
    <col min="6" max="6" width="10.140625" customWidth="1"/>
    <col min="7" max="7" width="11.7109375" customWidth="1"/>
    <col min="8" max="8" width="11.5703125" customWidth="1"/>
  </cols>
  <sheetData>
    <row r="1" spans="1:14" ht="15.75">
      <c r="A1" s="30"/>
      <c r="B1" s="30"/>
      <c r="C1" s="30" t="s">
        <v>13</v>
      </c>
      <c r="D1" s="30"/>
      <c r="E1" s="30"/>
      <c r="F1" s="30"/>
      <c r="G1" s="30"/>
      <c r="H1" s="30"/>
      <c r="I1" s="33"/>
      <c r="J1" s="33"/>
      <c r="K1" s="33"/>
      <c r="L1" s="33"/>
      <c r="M1" s="33"/>
      <c r="N1" s="33"/>
    </row>
    <row r="2" spans="1:14" ht="15.75">
      <c r="A2" s="30"/>
      <c r="B2" s="30"/>
      <c r="C2" s="30" t="s">
        <v>29</v>
      </c>
      <c r="D2" s="30"/>
      <c r="E2" s="30"/>
      <c r="F2" s="30"/>
      <c r="G2" s="30"/>
      <c r="H2" s="30"/>
      <c r="I2" s="33"/>
      <c r="J2" s="33"/>
      <c r="K2" s="33"/>
      <c r="L2" s="33"/>
      <c r="M2" s="33"/>
      <c r="N2" s="33"/>
    </row>
    <row r="3" spans="1:14" ht="30">
      <c r="A3" s="31" t="s">
        <v>0</v>
      </c>
      <c r="B3" s="11"/>
      <c r="C3" s="11" t="s">
        <v>2</v>
      </c>
      <c r="D3" s="11"/>
      <c r="E3" s="11"/>
      <c r="F3" s="11"/>
      <c r="G3" s="11" t="s">
        <v>4</v>
      </c>
      <c r="H3" s="32" t="s">
        <v>5</v>
      </c>
      <c r="I3" s="33"/>
      <c r="J3" s="33"/>
      <c r="K3" s="33"/>
      <c r="L3" s="33"/>
      <c r="M3" s="33"/>
      <c r="N3" s="33"/>
    </row>
    <row r="4" spans="1:14">
      <c r="A4" s="11"/>
      <c r="B4" s="11" t="s">
        <v>1</v>
      </c>
      <c r="C4" s="22" t="s">
        <v>3</v>
      </c>
      <c r="D4" s="11"/>
      <c r="E4" s="11"/>
      <c r="F4" s="11"/>
      <c r="G4" s="11"/>
      <c r="H4" s="11"/>
      <c r="I4" s="33"/>
      <c r="J4" s="33"/>
      <c r="K4" s="33"/>
      <c r="L4" s="33"/>
      <c r="M4" s="33"/>
      <c r="N4" s="33"/>
    </row>
    <row r="5" spans="1:14">
      <c r="A5" s="34"/>
      <c r="B5" s="34"/>
      <c r="C5" s="38" t="s">
        <v>33</v>
      </c>
      <c r="D5" s="34" t="s">
        <v>34</v>
      </c>
      <c r="E5" s="34" t="s">
        <v>35</v>
      </c>
      <c r="F5" s="34" t="s">
        <v>60</v>
      </c>
      <c r="G5" s="34"/>
      <c r="H5" s="11"/>
      <c r="I5" s="33"/>
      <c r="J5" s="33"/>
      <c r="K5" s="33"/>
      <c r="L5" s="33"/>
      <c r="M5" s="33"/>
      <c r="N5" s="33"/>
    </row>
    <row r="6" spans="1:14" ht="23.25" customHeight="1">
      <c r="A6" s="42">
        <v>1</v>
      </c>
      <c r="B6" s="39" t="s">
        <v>56</v>
      </c>
      <c r="C6" s="42">
        <v>95</v>
      </c>
      <c r="D6" s="42">
        <v>93</v>
      </c>
      <c r="E6" s="42">
        <v>92</v>
      </c>
      <c r="F6" s="42">
        <v>94</v>
      </c>
      <c r="G6" s="42">
        <f t="shared" ref="G6:G11" si="0">C6+D6+E6+F6</f>
        <v>374</v>
      </c>
      <c r="H6" s="42">
        <f t="shared" ref="H6:H11" si="1">G6/4</f>
        <v>93.5</v>
      </c>
      <c r="I6" s="33"/>
      <c r="J6" s="33"/>
      <c r="K6" s="33"/>
      <c r="L6" s="33"/>
      <c r="M6" s="33"/>
      <c r="N6" s="33"/>
    </row>
    <row r="7" spans="1:14" ht="18.75">
      <c r="A7" s="57">
        <v>2</v>
      </c>
      <c r="B7" s="39" t="s">
        <v>59</v>
      </c>
      <c r="C7" s="55">
        <v>92</v>
      </c>
      <c r="D7" s="55">
        <v>91</v>
      </c>
      <c r="E7" s="55">
        <v>85</v>
      </c>
      <c r="F7" s="55">
        <v>91</v>
      </c>
      <c r="G7" s="42">
        <f t="shared" si="0"/>
        <v>359</v>
      </c>
      <c r="H7" s="42">
        <f t="shared" si="1"/>
        <v>89.75</v>
      </c>
      <c r="I7" s="33"/>
      <c r="J7" s="33"/>
      <c r="K7" s="33"/>
      <c r="L7" s="33"/>
      <c r="M7" s="33"/>
      <c r="N7" s="33"/>
    </row>
    <row r="8" spans="1:14" ht="21.75" customHeight="1">
      <c r="A8" s="42">
        <v>3</v>
      </c>
      <c r="B8" s="39" t="s">
        <v>58</v>
      </c>
      <c r="C8" s="42">
        <v>80</v>
      </c>
      <c r="D8" s="42">
        <v>85</v>
      </c>
      <c r="E8" s="42">
        <v>85</v>
      </c>
      <c r="F8" s="42">
        <v>91</v>
      </c>
      <c r="G8" s="42">
        <f t="shared" si="0"/>
        <v>341</v>
      </c>
      <c r="H8" s="42">
        <f t="shared" si="1"/>
        <v>85.25</v>
      </c>
      <c r="I8" s="33"/>
      <c r="J8" s="33"/>
      <c r="K8" s="33"/>
      <c r="L8" s="33"/>
      <c r="M8" s="33"/>
      <c r="N8" s="33"/>
    </row>
    <row r="9" spans="1:14" ht="18.75">
      <c r="A9" s="42">
        <v>4</v>
      </c>
      <c r="B9" s="39" t="s">
        <v>54</v>
      </c>
      <c r="C9" s="42">
        <v>76</v>
      </c>
      <c r="D9" s="42">
        <v>70</v>
      </c>
      <c r="E9" s="42">
        <v>68</v>
      </c>
      <c r="F9" s="42">
        <v>73</v>
      </c>
      <c r="G9" s="42">
        <f t="shared" si="0"/>
        <v>287</v>
      </c>
      <c r="H9" s="42">
        <f t="shared" si="1"/>
        <v>71.75</v>
      </c>
      <c r="I9" s="33"/>
      <c r="J9" s="33"/>
      <c r="K9" s="33"/>
      <c r="L9" s="33"/>
      <c r="M9" s="33"/>
      <c r="N9" s="33"/>
    </row>
    <row r="10" spans="1:14" ht="18.75">
      <c r="A10" s="42">
        <v>5</v>
      </c>
      <c r="B10" s="39" t="s">
        <v>57</v>
      </c>
      <c r="C10" s="42">
        <v>70</v>
      </c>
      <c r="D10" s="42">
        <v>72</v>
      </c>
      <c r="E10" s="42">
        <v>62</v>
      </c>
      <c r="F10" s="42">
        <v>71</v>
      </c>
      <c r="G10" s="42">
        <f t="shared" si="0"/>
        <v>275</v>
      </c>
      <c r="H10" s="42">
        <f t="shared" si="1"/>
        <v>68.75</v>
      </c>
      <c r="I10" s="33"/>
      <c r="J10" s="33"/>
      <c r="K10" s="33"/>
      <c r="L10" s="33"/>
      <c r="M10" s="33"/>
      <c r="N10" s="33"/>
    </row>
    <row r="11" spans="1:14" ht="18.75">
      <c r="A11" s="42">
        <v>6</v>
      </c>
      <c r="B11" s="39" t="s">
        <v>55</v>
      </c>
      <c r="C11" s="42">
        <v>67</v>
      </c>
      <c r="D11" s="42">
        <v>68</v>
      </c>
      <c r="E11" s="42">
        <v>61</v>
      </c>
      <c r="F11" s="42">
        <v>69</v>
      </c>
      <c r="G11" s="42">
        <f t="shared" si="0"/>
        <v>265</v>
      </c>
      <c r="H11" s="42">
        <f t="shared" si="1"/>
        <v>66.25</v>
      </c>
      <c r="I11" s="33"/>
      <c r="J11" s="33"/>
      <c r="K11" s="33"/>
      <c r="L11" s="33"/>
      <c r="M11" s="33"/>
      <c r="N11" s="33"/>
    </row>
    <row r="12" spans="1:14">
      <c r="A12" s="33"/>
      <c r="B12" s="33"/>
      <c r="C12" s="33"/>
      <c r="D12" s="33"/>
      <c r="E12" s="33"/>
      <c r="F12" s="33"/>
      <c r="G12" s="54"/>
      <c r="H12" s="33"/>
      <c r="I12" s="33"/>
      <c r="J12" s="33"/>
      <c r="K12" s="33"/>
      <c r="L12" s="33"/>
      <c r="M12" s="33"/>
      <c r="N12" s="33"/>
    </row>
    <row r="13" spans="1:14">
      <c r="G13" s="1"/>
    </row>
    <row r="14" spans="1:14">
      <c r="B14" s="3"/>
      <c r="C14" s="6"/>
      <c r="D14" s="6"/>
      <c r="G14" s="3"/>
      <c r="H14" s="4"/>
    </row>
    <row r="15" spans="1:14">
      <c r="A15" s="24"/>
    </row>
    <row r="16" spans="1:14">
      <c r="A16" s="24"/>
    </row>
    <row r="17" spans="1:1">
      <c r="A17" s="24"/>
    </row>
    <row r="18" spans="1:1">
      <c r="A18" s="24"/>
    </row>
    <row r="19" spans="1:1">
      <c r="A19" s="24"/>
    </row>
    <row r="20" spans="1:1">
      <c r="A20" s="24"/>
    </row>
    <row r="21" spans="1:1">
      <c r="A21" s="24"/>
    </row>
    <row r="22" spans="1:1">
      <c r="A22" s="24"/>
    </row>
    <row r="23" spans="1:1">
      <c r="A23" s="24"/>
    </row>
    <row r="24" spans="1:1">
      <c r="A24" s="24"/>
    </row>
    <row r="25" spans="1:1">
      <c r="A25" s="24"/>
    </row>
    <row r="26" spans="1:1">
      <c r="A26" s="24"/>
    </row>
    <row r="27" spans="1:1">
      <c r="A27" s="24"/>
    </row>
    <row r="28" spans="1:1">
      <c r="A28" s="24"/>
    </row>
  </sheetData>
  <sortState ref="A6:H12">
    <sortCondition descending="1" ref="H6:H12"/>
  </sortState>
  <pageMargins left="0.7" right="0.7" top="0.75" bottom="0.75" header="0.3" footer="0.3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E10" sqref="E10"/>
    </sheetView>
  </sheetViews>
  <sheetFormatPr defaultRowHeight="15"/>
  <cols>
    <col min="1" max="1" width="9.7109375" customWidth="1"/>
    <col min="2" max="2" width="42.42578125" customWidth="1"/>
    <col min="3" max="3" width="12.7109375" customWidth="1"/>
    <col min="4" max="4" width="11.28515625" customWidth="1"/>
    <col min="5" max="5" width="11" customWidth="1"/>
    <col min="6" max="6" width="9.5703125" customWidth="1"/>
    <col min="7" max="7" width="12.5703125" customWidth="1"/>
    <col min="8" max="8" width="11.85546875" customWidth="1"/>
    <col min="9" max="9" width="68.28515625" customWidth="1"/>
    <col min="10" max="10" width="71.7109375" customWidth="1"/>
    <col min="11" max="11" width="69.7109375" customWidth="1"/>
  </cols>
  <sheetData>
    <row r="1" spans="1:11" ht="15.75">
      <c r="A1" s="30"/>
      <c r="B1" s="30"/>
      <c r="C1" s="30" t="s">
        <v>123</v>
      </c>
      <c r="D1" s="30"/>
      <c r="E1" s="30"/>
      <c r="F1" s="30"/>
      <c r="G1" s="30"/>
      <c r="H1" s="30"/>
      <c r="I1" s="30"/>
      <c r="J1" s="8"/>
      <c r="K1" s="8"/>
    </row>
    <row r="2" spans="1:11" ht="15.75">
      <c r="A2" s="30"/>
      <c r="B2" s="30"/>
      <c r="C2" s="30" t="s">
        <v>30</v>
      </c>
      <c r="D2" s="30"/>
      <c r="E2" s="30"/>
      <c r="F2" s="30"/>
      <c r="G2" s="30"/>
      <c r="H2" s="30"/>
      <c r="I2" s="30"/>
      <c r="J2" s="8"/>
      <c r="K2" s="8"/>
    </row>
    <row r="3" spans="1:11" ht="30">
      <c r="A3" s="11" t="s">
        <v>0</v>
      </c>
      <c r="B3" s="11"/>
      <c r="C3" s="11" t="s">
        <v>2</v>
      </c>
      <c r="D3" s="11"/>
      <c r="E3" s="11"/>
      <c r="F3" s="11"/>
      <c r="G3" s="11" t="s">
        <v>4</v>
      </c>
      <c r="H3" s="32" t="s">
        <v>5</v>
      </c>
      <c r="I3" s="33"/>
    </row>
    <row r="4" spans="1:11" ht="15.75">
      <c r="A4" s="11"/>
      <c r="B4" s="11" t="s">
        <v>1</v>
      </c>
      <c r="C4" s="11" t="s">
        <v>7</v>
      </c>
      <c r="D4" s="11"/>
      <c r="E4" s="11"/>
      <c r="F4" s="49"/>
      <c r="G4" s="11"/>
      <c r="H4" s="11"/>
      <c r="I4" s="33"/>
    </row>
    <row r="5" spans="1:11" ht="15.75">
      <c r="A5" s="34"/>
      <c r="B5" s="34"/>
      <c r="C5" s="34" t="s">
        <v>132</v>
      </c>
      <c r="D5" s="34" t="s">
        <v>131</v>
      </c>
      <c r="E5" s="34" t="s">
        <v>133</v>
      </c>
      <c r="F5" s="50" t="s">
        <v>134</v>
      </c>
      <c r="G5" s="34"/>
      <c r="H5" s="34"/>
      <c r="I5" s="33"/>
    </row>
    <row r="6" spans="1:11" ht="21.75" customHeight="1">
      <c r="A6" s="42">
        <v>1</v>
      </c>
      <c r="B6" s="25" t="s">
        <v>129</v>
      </c>
      <c r="C6" s="26">
        <v>86</v>
      </c>
      <c r="D6" s="26">
        <v>93</v>
      </c>
      <c r="E6" s="26">
        <v>82</v>
      </c>
      <c r="F6" s="26">
        <v>75</v>
      </c>
      <c r="G6" s="52">
        <f t="shared" ref="G6:G12" si="0">C6+D6+E6+F6</f>
        <v>336</v>
      </c>
      <c r="H6" s="53">
        <f t="shared" ref="H6:H12" si="1">G6/4</f>
        <v>84</v>
      </c>
      <c r="I6" s="37"/>
      <c r="J6" s="9"/>
      <c r="K6" s="9"/>
    </row>
    <row r="7" spans="1:11" ht="22.5" customHeight="1">
      <c r="A7" s="42">
        <v>2</v>
      </c>
      <c r="B7" s="25" t="s">
        <v>126</v>
      </c>
      <c r="C7" s="26">
        <v>80</v>
      </c>
      <c r="D7" s="26">
        <v>92</v>
      </c>
      <c r="E7" s="26">
        <v>85</v>
      </c>
      <c r="F7" s="26">
        <v>75</v>
      </c>
      <c r="G7" s="52">
        <f t="shared" si="0"/>
        <v>332</v>
      </c>
      <c r="H7" s="53">
        <f t="shared" si="1"/>
        <v>83</v>
      </c>
      <c r="I7" s="37"/>
    </row>
    <row r="8" spans="1:11" ht="20.25" customHeight="1">
      <c r="A8" s="21">
        <v>3</v>
      </c>
      <c r="B8" s="25" t="s">
        <v>125</v>
      </c>
      <c r="C8" s="26">
        <v>84</v>
      </c>
      <c r="D8" s="26">
        <v>91</v>
      </c>
      <c r="E8" s="26">
        <v>66</v>
      </c>
      <c r="F8" s="26">
        <v>84</v>
      </c>
      <c r="G8" s="52">
        <f t="shared" si="0"/>
        <v>325</v>
      </c>
      <c r="H8" s="53">
        <f t="shared" si="1"/>
        <v>81.25</v>
      </c>
      <c r="I8" s="33"/>
    </row>
    <row r="9" spans="1:11" ht="17.25" customHeight="1">
      <c r="A9" s="42">
        <v>4</v>
      </c>
      <c r="B9" s="25" t="s">
        <v>128</v>
      </c>
      <c r="C9" s="26">
        <v>75</v>
      </c>
      <c r="D9" s="26">
        <v>83</v>
      </c>
      <c r="E9" s="26">
        <v>75</v>
      </c>
      <c r="F9" s="26">
        <v>74</v>
      </c>
      <c r="G9" s="52">
        <f t="shared" si="0"/>
        <v>307</v>
      </c>
      <c r="H9" s="53">
        <f t="shared" si="1"/>
        <v>76.75</v>
      </c>
      <c r="I9" s="33"/>
    </row>
    <row r="10" spans="1:11" ht="21.75" customHeight="1">
      <c r="A10" s="42">
        <v>5</v>
      </c>
      <c r="B10" s="25" t="s">
        <v>130</v>
      </c>
      <c r="C10" s="26">
        <v>70</v>
      </c>
      <c r="D10" s="26">
        <v>77</v>
      </c>
      <c r="E10" s="26">
        <v>75</v>
      </c>
      <c r="F10" s="26">
        <v>75</v>
      </c>
      <c r="G10" s="52">
        <f t="shared" si="0"/>
        <v>297</v>
      </c>
      <c r="H10" s="53">
        <f t="shared" si="1"/>
        <v>74.25</v>
      </c>
      <c r="I10" s="30"/>
      <c r="J10" s="8"/>
      <c r="K10" s="8"/>
    </row>
    <row r="11" spans="1:11" ht="17.25" customHeight="1">
      <c r="A11" s="42">
        <v>6</v>
      </c>
      <c r="B11" s="25" t="s">
        <v>127</v>
      </c>
      <c r="C11" s="26">
        <v>69</v>
      </c>
      <c r="D11" s="26">
        <v>79</v>
      </c>
      <c r="E11" s="26">
        <v>63</v>
      </c>
      <c r="F11" s="26">
        <v>76</v>
      </c>
      <c r="G11" s="52">
        <f t="shared" si="0"/>
        <v>287</v>
      </c>
      <c r="H11" s="53">
        <f t="shared" si="1"/>
        <v>71.75</v>
      </c>
      <c r="I11" s="30"/>
      <c r="J11" s="8"/>
      <c r="K11" s="8"/>
    </row>
    <row r="12" spans="1:11" ht="18.75">
      <c r="A12" s="56">
        <v>7</v>
      </c>
      <c r="B12" s="25" t="s">
        <v>124</v>
      </c>
      <c r="C12" s="26">
        <v>65</v>
      </c>
      <c r="D12" s="26">
        <v>81</v>
      </c>
      <c r="E12" s="26">
        <v>60</v>
      </c>
      <c r="F12" s="26">
        <v>80</v>
      </c>
      <c r="G12" s="52">
        <f t="shared" si="0"/>
        <v>286</v>
      </c>
      <c r="H12" s="53">
        <f t="shared" si="1"/>
        <v>71.5</v>
      </c>
      <c r="I12" s="33"/>
    </row>
    <row r="13" spans="1:11">
      <c r="A13" s="33"/>
      <c r="B13" s="33"/>
      <c r="C13" s="33"/>
      <c r="D13" s="33"/>
      <c r="E13" s="33"/>
      <c r="F13" s="33"/>
      <c r="G13" s="33"/>
      <c r="H13" s="33"/>
      <c r="I13" s="33"/>
    </row>
    <row r="14" spans="1:11">
      <c r="A14" s="33"/>
      <c r="B14" s="33"/>
      <c r="C14" s="33"/>
      <c r="D14" s="33"/>
      <c r="E14" s="33"/>
      <c r="F14" s="33"/>
      <c r="G14" s="33"/>
      <c r="H14" s="33"/>
      <c r="I14" s="33"/>
    </row>
    <row r="15" spans="1:11">
      <c r="A15" s="33"/>
      <c r="B15" s="33"/>
      <c r="C15" s="33"/>
      <c r="D15" s="33"/>
      <c r="E15" s="33"/>
      <c r="F15" s="33"/>
      <c r="G15" s="33"/>
      <c r="H15" s="33"/>
      <c r="I15" s="33"/>
    </row>
  </sheetData>
  <sortState ref="A6:H11">
    <sortCondition descending="1" ref="H6:H1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ОП-12СП</vt:lpstr>
      <vt:lpstr>Фін 12СП</vt:lpstr>
      <vt:lpstr>ЕК 11</vt:lpstr>
      <vt:lpstr>Ек -12СП</vt:lpstr>
      <vt:lpstr>Фін -11</vt:lpstr>
      <vt:lpstr>Право 11</vt:lpstr>
      <vt:lpstr>Оп-11</vt:lpstr>
      <vt:lpstr>ПР-12СП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Dekanat</cp:lastModifiedBy>
  <cp:lastPrinted>2023-01-02T08:24:09Z</cp:lastPrinted>
  <dcterms:created xsi:type="dcterms:W3CDTF">2017-01-05T10:37:21Z</dcterms:created>
  <dcterms:modified xsi:type="dcterms:W3CDTF">2023-07-10T11:22:36Z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2023-07-09T21:35:11Z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09b21ae7-98a2-4e10-871a-c391574a3a7d</vt:lpwstr>
  </property>
  <property fmtid="{D5CDD505-2E9C-101B-9397-08002B2CF9AE}" pid="8" name="MSIP_Label_1ada0a2f-b917-4d51-b0d0-d418a10c8b23_ContentBits">
    <vt:lpwstr>0</vt:lpwstr>
  </property>
</Properties>
</file>