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5440" windowHeight="15390" activeTab="2"/>
  </bookViews>
  <sheets>
    <sheet name="МО-21" sheetId="13" r:id="rId1"/>
    <sheet name="Марк -21" sheetId="16" r:id="rId2"/>
    <sheet name="ПТБ-21" sheetId="15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6"/>
  <c r="H8" s="1"/>
  <c r="G9"/>
  <c r="H9"/>
  <c r="G10"/>
  <c r="H10"/>
  <c r="G11"/>
  <c r="H11"/>
  <c r="I14" i="13"/>
  <c r="I11"/>
  <c r="I8"/>
  <c r="I17"/>
  <c r="I13"/>
  <c r="H12"/>
  <c r="I12" s="1"/>
  <c r="H14"/>
  <c r="H11"/>
  <c r="H8"/>
  <c r="H10"/>
  <c r="I10" s="1"/>
  <c r="H15"/>
  <c r="I15" s="1"/>
  <c r="H16"/>
  <c r="I16" s="1"/>
  <c r="H17"/>
  <c r="H13"/>
  <c r="G14" i="15"/>
  <c r="H14" s="1"/>
  <c r="G15"/>
  <c r="H15" s="1"/>
  <c r="G17"/>
  <c r="H17" s="1"/>
  <c r="G10"/>
  <c r="H10" s="1"/>
  <c r="G16"/>
  <c r="H16" s="1"/>
  <c r="G11"/>
  <c r="H11" s="1"/>
  <c r="G13"/>
  <c r="H13" s="1"/>
  <c r="G8"/>
  <c r="H8" s="1"/>
  <c r="G9"/>
  <c r="H9" s="1"/>
  <c r="G12"/>
  <c r="H12" s="1"/>
  <c r="H9" i="13"/>
  <c r="I9" s="1"/>
</calcChain>
</file>

<file path=xl/sharedStrings.xml><?xml version="1.0" encoding="utf-8"?>
<sst xmlns="http://schemas.openxmlformats.org/spreadsheetml/2006/main" count="65" uniqueCount="49">
  <si>
    <t>№ п/п</t>
  </si>
  <si>
    <t>бали</t>
  </si>
  <si>
    <t>Результати семестрового контролю (бали)</t>
  </si>
  <si>
    <t>іспити</t>
  </si>
  <si>
    <t>Сума</t>
  </si>
  <si>
    <t xml:space="preserve">Примітка </t>
  </si>
  <si>
    <t>середній бал</t>
  </si>
  <si>
    <t>К.Р.</t>
  </si>
  <si>
    <t>Підприємництво,торгівля та біржова  діяльність</t>
  </si>
  <si>
    <t>Рейтинг студентів 2-го курсу  факультету управління, економіки та права  ОС "Бакалавр" Менеджмент</t>
  </si>
  <si>
    <t>Менеджмент</t>
  </si>
  <si>
    <t xml:space="preserve">Рейтинг студентів  2 го курсу  факультету  управління,економіки та права ОС "Бакалавр" </t>
  </si>
  <si>
    <t>за результатами літньої  заліково-екзаменаційної сесії 2022-2023 навчального року</t>
  </si>
  <si>
    <t>Фінанси підприємств</t>
  </si>
  <si>
    <t>за результатами літньої заліково-екзаменаційної сесії 2022-2023 навчального року</t>
  </si>
  <si>
    <t>Фінанси підриємств</t>
  </si>
  <si>
    <t>Білаш Роман Богданович</t>
  </si>
  <si>
    <t>Будник Χристина-Μарія Ιгοрівна</t>
  </si>
  <si>
    <t>Герилів Святослав-Степан Петрович</t>
  </si>
  <si>
    <t>Жοмір Ηазарій Сергійοвич</t>
  </si>
  <si>
    <t>Корсакова Олександра Сергіївна</t>
  </si>
  <si>
    <t>Кришталь Βасиль Οлександрοвич</t>
  </si>
  <si>
    <t>Нестер Τарас Ροманοвич</t>
  </si>
  <si>
    <t>Панат Τетяна Ηазарівна</t>
  </si>
  <si>
    <t>Рибка Сοлοмія Степанівна</t>
  </si>
  <si>
    <t>Сοбοль Βладислав Βіктοрοвич</t>
  </si>
  <si>
    <t>Економіка підп-ва
 і міжн. кк-ка</t>
  </si>
  <si>
    <t>Інноваційне
 підриємництво</t>
  </si>
  <si>
    <t>Фінанси
 підприємств</t>
  </si>
  <si>
    <t>Божейко Сοфія Ιванівна</t>
  </si>
  <si>
    <t>Леськів Олег Євгенович</t>
  </si>
  <si>
    <t>Мοрοз Βладислав Юрійοвич</t>
  </si>
  <si>
    <t>Мандрик Ηазарій Бοгданοвич</t>
  </si>
  <si>
    <t>Мітленкο Яна Βіктοрівна</t>
  </si>
  <si>
    <t>Пοртухай Катерина Юріївна</t>
  </si>
  <si>
    <t>Пилявка Назар Володимирович</t>
  </si>
  <si>
    <t>Сайчук Степан Βοлοдимирοвич</t>
  </si>
  <si>
    <t>Слюсар Юрій Романович</t>
  </si>
  <si>
    <t>Тупиця Οксана Сергіївна</t>
  </si>
  <si>
    <t>Державне та 
регіон. управління</t>
  </si>
  <si>
    <t>Економіка підп-ва
 та міжнар ек-ка</t>
  </si>
  <si>
    <t xml:space="preserve">Рейтинг студентів  2 го курсу  факультету  управління,економіки та права ОС "Бакалавр"                               </t>
  </si>
  <si>
    <t>Маркетинг</t>
  </si>
  <si>
    <t>Реклама в системі маркетингу</t>
  </si>
  <si>
    <t>Економіка підприємства</t>
  </si>
  <si>
    <t>Τοлкачοв Αртем Βіктοрοвич</t>
  </si>
  <si>
    <t>Лилик Орест Ігорович</t>
  </si>
  <si>
    <t>Щерба Ιрина Βасилівна</t>
  </si>
  <si>
    <t>Μаксимець Οлег Любοмир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</si>
</sst>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3" xfId="0" applyFont="1" applyBorder="1"/>
    <xf numFmtId="0" fontId="1" fillId="0" borderId="0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2" fontId="1" fillId="0" borderId="3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/>
    <xf numFmtId="0" fontId="0" fillId="0" borderId="0" xfId="0" applyFont="1"/>
    <xf numFmtId="0" fontId="4" fillId="0" borderId="3" xfId="0" applyFont="1" applyBorder="1"/>
    <xf numFmtId="0" fontId="0" fillId="0" borderId="3" xfId="0" applyBorder="1"/>
    <xf numFmtId="0" fontId="6" fillId="0" borderId="3" xfId="0" applyFont="1" applyBorder="1"/>
    <xf numFmtId="0" fontId="6" fillId="0" borderId="3" xfId="0" applyFon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textRotation="90" wrapText="1"/>
    </xf>
    <xf numFmtId="0" fontId="6" fillId="0" borderId="3" xfId="0" applyFont="1" applyBorder="1" applyAlignment="1">
      <alignment textRotation="90"/>
    </xf>
    <xf numFmtId="0" fontId="1" fillId="0" borderId="5" xfId="0" applyFont="1" applyBorder="1"/>
    <xf numFmtId="0" fontId="6" fillId="0" borderId="5" xfId="0" applyFont="1" applyBorder="1"/>
    <xf numFmtId="0" fontId="6" fillId="0" borderId="5" xfId="0" applyFont="1" applyBorder="1" applyAlignment="1">
      <alignment textRotation="90" wrapText="1"/>
    </xf>
    <xf numFmtId="0" fontId="6" fillId="0" borderId="5" xfId="0" applyFont="1" applyBorder="1" applyAlignment="1">
      <alignment textRotation="90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 wrapText="1"/>
    </xf>
    <xf numFmtId="0" fontId="1" fillId="0" borderId="0" xfId="0" applyFont="1" applyBorder="1" applyAlignment="1">
      <alignment textRotation="90"/>
    </xf>
    <xf numFmtId="0" fontId="1" fillId="0" borderId="0" xfId="0" applyFont="1" applyBorder="1" applyAlignment="1">
      <alignment textRotation="90" wrapText="1"/>
    </xf>
    <xf numFmtId="0" fontId="6" fillId="0" borderId="2" xfId="0" applyFont="1" applyBorder="1" applyAlignment="1">
      <alignment horizontal="center"/>
    </xf>
    <xf numFmtId="0" fontId="4" fillId="0" borderId="1" xfId="0" applyFont="1" applyBorder="1"/>
    <xf numFmtId="0" fontId="7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" fillId="0" borderId="1" xfId="0" applyFont="1" applyBorder="1"/>
    <xf numFmtId="0" fontId="1" fillId="0" borderId="4" xfId="0" applyFont="1" applyBorder="1"/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7"/>
  <sheetViews>
    <sheetView workbookViewId="0">
      <selection activeCell="O9" sqref="O9"/>
    </sheetView>
  </sheetViews>
  <sheetFormatPr defaultRowHeight="15"/>
  <cols>
    <col min="2" max="2" width="40.140625" customWidth="1"/>
    <col min="3" max="3" width="10" customWidth="1"/>
    <col min="4" max="4" width="9.5703125" customWidth="1"/>
    <col min="5" max="5" width="8.28515625" customWidth="1"/>
    <col min="6" max="6" width="10.7109375" customWidth="1"/>
    <col min="7" max="7" width="9.5703125" customWidth="1"/>
    <col min="9" max="9" width="12.140625" customWidth="1"/>
    <col min="11" max="11" width="14.28515625" customWidth="1"/>
  </cols>
  <sheetData>
    <row r="1" spans="1:11" ht="18.75">
      <c r="A1" s="1"/>
      <c r="B1" s="1" t="s">
        <v>9</v>
      </c>
      <c r="C1" s="1"/>
      <c r="D1" s="1"/>
      <c r="E1" s="1"/>
      <c r="F1" s="1"/>
      <c r="G1" s="1"/>
      <c r="H1" s="1"/>
      <c r="I1" s="1"/>
      <c r="J1" s="1"/>
    </row>
    <row r="2" spans="1:11" ht="18.75">
      <c r="A2" s="1"/>
      <c r="B2" s="1" t="s">
        <v>14</v>
      </c>
      <c r="C2" s="1"/>
      <c r="D2" s="1"/>
      <c r="E2" s="1"/>
      <c r="F2" s="1"/>
      <c r="G2" s="1"/>
      <c r="H2" s="1"/>
      <c r="I2" s="1"/>
      <c r="J2" s="1"/>
    </row>
    <row r="3" spans="1:11" ht="18.7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31.5">
      <c r="A4" s="15" t="s">
        <v>0</v>
      </c>
      <c r="B4" s="15"/>
      <c r="C4" s="30" t="s">
        <v>2</v>
      </c>
      <c r="D4" s="31"/>
      <c r="E4" s="31"/>
      <c r="F4" s="31"/>
      <c r="G4" s="28"/>
      <c r="H4" s="17" t="s">
        <v>4</v>
      </c>
      <c r="I4" s="16" t="s">
        <v>6</v>
      </c>
      <c r="J4" s="15" t="s">
        <v>5</v>
      </c>
      <c r="K4" s="15"/>
    </row>
    <row r="5" spans="1:11" ht="15.75">
      <c r="A5" s="15"/>
      <c r="B5" s="17" t="s">
        <v>1</v>
      </c>
      <c r="C5" s="32" t="s">
        <v>3</v>
      </c>
      <c r="D5" s="31"/>
      <c r="E5" s="31"/>
      <c r="F5" s="31"/>
      <c r="G5" s="28" t="s">
        <v>7</v>
      </c>
      <c r="H5" s="15"/>
      <c r="I5" s="15"/>
      <c r="J5" s="32"/>
      <c r="K5" s="33"/>
    </row>
    <row r="6" spans="1:11" ht="109.5">
      <c r="A6" s="15"/>
      <c r="B6" s="15"/>
      <c r="C6" s="19" t="s">
        <v>10</v>
      </c>
      <c r="D6" s="18" t="s">
        <v>39</v>
      </c>
      <c r="E6" s="19" t="s">
        <v>15</v>
      </c>
      <c r="F6" s="18" t="s">
        <v>40</v>
      </c>
      <c r="G6" s="19" t="s">
        <v>10</v>
      </c>
      <c r="H6" s="15"/>
      <c r="I6" s="15"/>
      <c r="J6" s="32"/>
      <c r="K6" s="33"/>
    </row>
    <row r="7" spans="1:11" ht="18.75">
      <c r="A7" s="3"/>
      <c r="B7" s="4"/>
      <c r="C7" s="26"/>
      <c r="D7" s="27"/>
      <c r="E7" s="26"/>
      <c r="F7" s="27"/>
      <c r="G7" s="26"/>
      <c r="H7" s="20"/>
      <c r="I7" s="3"/>
      <c r="J7" s="9"/>
      <c r="K7" s="10"/>
    </row>
    <row r="8" spans="1:11" ht="20.25" customHeight="1">
      <c r="A8" s="29">
        <v>1</v>
      </c>
      <c r="B8" s="24" t="s">
        <v>33</v>
      </c>
      <c r="C8" s="25">
        <v>93</v>
      </c>
      <c r="D8" s="25">
        <v>94</v>
      </c>
      <c r="E8" s="25">
        <v>93</v>
      </c>
      <c r="F8" s="25">
        <v>98</v>
      </c>
      <c r="G8" s="25">
        <v>94</v>
      </c>
      <c r="H8" s="3">
        <f t="shared" ref="H8:H17" si="0">C8+D8+E8+F8+G8</f>
        <v>472</v>
      </c>
      <c r="I8" s="8">
        <f t="shared" ref="I8:I17" si="1">H8/5</f>
        <v>94.4</v>
      </c>
      <c r="J8" s="34"/>
      <c r="K8" s="35"/>
    </row>
    <row r="9" spans="1:11" ht="18.75">
      <c r="A9" s="11">
        <v>2</v>
      </c>
      <c r="B9" s="24" t="s">
        <v>29</v>
      </c>
      <c r="C9" s="25">
        <v>93</v>
      </c>
      <c r="D9" s="25">
        <v>94</v>
      </c>
      <c r="E9" s="25">
        <v>90</v>
      </c>
      <c r="F9" s="25">
        <v>92</v>
      </c>
      <c r="G9" s="25">
        <v>94</v>
      </c>
      <c r="H9" s="3">
        <f t="shared" si="0"/>
        <v>463</v>
      </c>
      <c r="I9" s="8">
        <f t="shared" si="1"/>
        <v>92.6</v>
      </c>
      <c r="J9" s="14"/>
      <c r="K9" s="14"/>
    </row>
    <row r="10" spans="1:11" ht="18.75" customHeight="1">
      <c r="A10" s="29">
        <v>3</v>
      </c>
      <c r="B10" s="24" t="s">
        <v>34</v>
      </c>
      <c r="C10" s="25">
        <v>90</v>
      </c>
      <c r="D10" s="25">
        <v>90</v>
      </c>
      <c r="E10" s="25">
        <v>90</v>
      </c>
      <c r="F10" s="25">
        <v>90</v>
      </c>
      <c r="G10" s="25">
        <v>82</v>
      </c>
      <c r="H10" s="3">
        <f t="shared" si="0"/>
        <v>442</v>
      </c>
      <c r="I10" s="8">
        <f t="shared" si="1"/>
        <v>88.4</v>
      </c>
      <c r="J10" s="14"/>
      <c r="K10" s="14"/>
    </row>
    <row r="11" spans="1:11" ht="18.75">
      <c r="A11" s="29">
        <v>4</v>
      </c>
      <c r="B11" s="24" t="s">
        <v>32</v>
      </c>
      <c r="C11" s="25">
        <v>82</v>
      </c>
      <c r="D11" s="25">
        <v>85</v>
      </c>
      <c r="E11" s="25">
        <v>79</v>
      </c>
      <c r="F11" s="25">
        <v>91</v>
      </c>
      <c r="G11" s="25">
        <v>91</v>
      </c>
      <c r="H11" s="3">
        <f t="shared" si="0"/>
        <v>428</v>
      </c>
      <c r="I11" s="8">
        <f t="shared" si="1"/>
        <v>85.6</v>
      </c>
      <c r="J11" s="14"/>
      <c r="K11" s="14"/>
    </row>
    <row r="12" spans="1:11" ht="18.75">
      <c r="A12" s="11">
        <v>5</v>
      </c>
      <c r="B12" s="24" t="s">
        <v>30</v>
      </c>
      <c r="C12" s="25">
        <v>77</v>
      </c>
      <c r="D12" s="25">
        <v>83</v>
      </c>
      <c r="E12" s="25">
        <v>76</v>
      </c>
      <c r="F12" s="25">
        <v>90</v>
      </c>
      <c r="G12" s="25">
        <v>77</v>
      </c>
      <c r="H12" s="3">
        <f t="shared" si="0"/>
        <v>403</v>
      </c>
      <c r="I12" s="8">
        <f t="shared" si="1"/>
        <v>80.599999999999994</v>
      </c>
      <c r="J12" s="14"/>
      <c r="K12" s="14"/>
    </row>
    <row r="13" spans="1:11" ht="18.75">
      <c r="A13" s="29">
        <v>6</v>
      </c>
      <c r="B13" s="24" t="s">
        <v>38</v>
      </c>
      <c r="C13" s="25">
        <v>75</v>
      </c>
      <c r="D13" s="25">
        <v>76</v>
      </c>
      <c r="E13" s="25">
        <v>68</v>
      </c>
      <c r="F13" s="25">
        <v>75</v>
      </c>
      <c r="G13" s="25">
        <v>80</v>
      </c>
      <c r="H13" s="3">
        <f t="shared" si="0"/>
        <v>374</v>
      </c>
      <c r="I13" s="8">
        <f t="shared" si="1"/>
        <v>74.8</v>
      </c>
      <c r="J13" s="14"/>
      <c r="K13" s="14"/>
    </row>
    <row r="14" spans="1:11" ht="18.75">
      <c r="A14" s="29">
        <v>7</v>
      </c>
      <c r="B14" s="24" t="s">
        <v>31</v>
      </c>
      <c r="C14" s="25">
        <v>76</v>
      </c>
      <c r="D14" s="25">
        <v>75</v>
      </c>
      <c r="E14" s="25">
        <v>64</v>
      </c>
      <c r="F14" s="25">
        <v>76</v>
      </c>
      <c r="G14" s="25">
        <v>78</v>
      </c>
      <c r="H14" s="3">
        <f t="shared" si="0"/>
        <v>369</v>
      </c>
      <c r="I14" s="8">
        <f t="shared" si="1"/>
        <v>73.8</v>
      </c>
      <c r="J14" s="14"/>
      <c r="K14" s="14"/>
    </row>
    <row r="15" spans="1:11" ht="20.25" customHeight="1">
      <c r="A15" s="29">
        <v>8</v>
      </c>
      <c r="B15" s="24" t="s">
        <v>35</v>
      </c>
      <c r="C15" s="25">
        <v>75</v>
      </c>
      <c r="D15" s="25">
        <v>75</v>
      </c>
      <c r="E15" s="25">
        <v>76</v>
      </c>
      <c r="F15" s="25">
        <v>62</v>
      </c>
      <c r="G15" s="25">
        <v>78</v>
      </c>
      <c r="H15" s="3">
        <f t="shared" si="0"/>
        <v>366</v>
      </c>
      <c r="I15" s="8">
        <f t="shared" si="1"/>
        <v>73.2</v>
      </c>
      <c r="J15" s="14"/>
      <c r="K15" s="14"/>
    </row>
    <row r="16" spans="1:11" ht="18.75">
      <c r="A16" s="29">
        <v>9</v>
      </c>
      <c r="B16" s="24" t="s">
        <v>36</v>
      </c>
      <c r="C16" s="25">
        <v>75</v>
      </c>
      <c r="D16" s="25">
        <v>75</v>
      </c>
      <c r="E16" s="25">
        <v>67</v>
      </c>
      <c r="F16" s="25">
        <v>62</v>
      </c>
      <c r="G16" s="25">
        <v>80</v>
      </c>
      <c r="H16" s="3">
        <f t="shared" si="0"/>
        <v>359</v>
      </c>
      <c r="I16" s="8">
        <f t="shared" si="1"/>
        <v>71.8</v>
      </c>
      <c r="J16" s="14"/>
      <c r="K16" s="14"/>
    </row>
    <row r="17" spans="1:11" ht="18.75">
      <c r="A17" s="29">
        <v>10</v>
      </c>
      <c r="B17" s="24" t="s">
        <v>37</v>
      </c>
      <c r="C17" s="25">
        <v>73</v>
      </c>
      <c r="D17" s="25">
        <v>76</v>
      </c>
      <c r="E17" s="25">
        <v>75</v>
      </c>
      <c r="F17" s="25">
        <v>36</v>
      </c>
      <c r="G17" s="25">
        <v>76</v>
      </c>
      <c r="H17" s="3">
        <f t="shared" si="0"/>
        <v>336</v>
      </c>
      <c r="I17" s="8">
        <f t="shared" si="1"/>
        <v>67.2</v>
      </c>
      <c r="J17" s="14"/>
      <c r="K17" s="14"/>
    </row>
  </sheetData>
  <sortState ref="A8:I17">
    <sortCondition descending="1" ref="I8:I17"/>
  </sortState>
  <mergeCells count="5">
    <mergeCell ref="C4:F4"/>
    <mergeCell ref="J5:K5"/>
    <mergeCell ref="J6:K6"/>
    <mergeCell ref="J8:K8"/>
    <mergeCell ref="C5:F5"/>
  </mergeCells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selection activeCell="Q10" sqref="Q10"/>
    </sheetView>
  </sheetViews>
  <sheetFormatPr defaultRowHeight="15"/>
  <cols>
    <col min="2" max="2" width="35" customWidth="1"/>
    <col min="6" max="6" width="11.85546875" customWidth="1"/>
  </cols>
  <sheetData>
    <row r="1" spans="1:8" ht="18.75">
      <c r="A1" s="1" t="s">
        <v>41</v>
      </c>
      <c r="B1" s="1"/>
      <c r="C1" s="1"/>
      <c r="D1" s="1"/>
      <c r="E1" s="1"/>
      <c r="F1" s="1"/>
      <c r="G1" s="1"/>
    </row>
    <row r="2" spans="1:8" ht="18.75">
      <c r="A2" s="6" t="s">
        <v>42</v>
      </c>
      <c r="B2" s="6"/>
      <c r="C2" s="7"/>
      <c r="D2" s="12"/>
      <c r="E2" s="1"/>
      <c r="F2" s="12"/>
      <c r="G2" s="1"/>
    </row>
    <row r="3" spans="1:8" ht="18.75">
      <c r="A3" s="1" t="s">
        <v>12</v>
      </c>
      <c r="B3" s="1"/>
      <c r="C3" s="1"/>
      <c r="D3" s="1"/>
      <c r="E3" s="1"/>
      <c r="F3" s="1"/>
      <c r="G3" s="1"/>
    </row>
    <row r="5" spans="1:8" ht="31.5">
      <c r="A5" s="15" t="s">
        <v>0</v>
      </c>
      <c r="B5" s="15"/>
      <c r="C5" s="36" t="s">
        <v>2</v>
      </c>
      <c r="D5" s="37"/>
      <c r="E5" s="37"/>
      <c r="F5" s="38"/>
      <c r="G5" s="15" t="s">
        <v>4</v>
      </c>
      <c r="H5" s="16" t="s">
        <v>6</v>
      </c>
    </row>
    <row r="6" spans="1:8" ht="15.75">
      <c r="A6" s="15"/>
      <c r="B6" s="17" t="s">
        <v>1</v>
      </c>
      <c r="C6" s="32" t="s">
        <v>3</v>
      </c>
      <c r="D6" s="31"/>
      <c r="E6" s="31"/>
      <c r="F6" s="33"/>
      <c r="G6" s="15"/>
      <c r="H6" s="15"/>
    </row>
    <row r="7" spans="1:8" ht="97.5">
      <c r="A7" s="21"/>
      <c r="B7" s="21"/>
      <c r="C7" s="22" t="s">
        <v>13</v>
      </c>
      <c r="D7" s="22" t="s">
        <v>43</v>
      </c>
      <c r="E7" s="23" t="s">
        <v>10</v>
      </c>
      <c r="F7" s="22" t="s">
        <v>44</v>
      </c>
      <c r="G7" s="21"/>
      <c r="H7" s="21"/>
    </row>
    <row r="8" spans="1:8" ht="17.25" customHeight="1">
      <c r="A8" s="14">
        <v>1</v>
      </c>
      <c r="B8" s="24" t="s">
        <v>47</v>
      </c>
      <c r="C8" s="25">
        <v>90</v>
      </c>
      <c r="D8" s="25">
        <v>91</v>
      </c>
      <c r="E8" s="25">
        <v>90</v>
      </c>
      <c r="F8" s="25">
        <v>90</v>
      </c>
      <c r="G8" s="3">
        <f>C8+D8+E8+F8</f>
        <v>361</v>
      </c>
      <c r="H8" s="8">
        <f>G8/4</f>
        <v>90.25</v>
      </c>
    </row>
    <row r="9" spans="1:8" ht="18.75" customHeight="1">
      <c r="A9" s="14">
        <v>2</v>
      </c>
      <c r="B9" s="24" t="s">
        <v>45</v>
      </c>
      <c r="C9" s="25">
        <v>73</v>
      </c>
      <c r="D9" s="25">
        <v>78</v>
      </c>
      <c r="E9" s="25">
        <v>68</v>
      </c>
      <c r="F9" s="25">
        <v>91</v>
      </c>
      <c r="G9" s="3">
        <f>C9+D9+E9+F9</f>
        <v>310</v>
      </c>
      <c r="H9" s="8">
        <f>G9/4</f>
        <v>77.5</v>
      </c>
    </row>
    <row r="10" spans="1:8" ht="20.25" customHeight="1">
      <c r="A10" s="14">
        <v>3</v>
      </c>
      <c r="B10" s="24" t="s">
        <v>46</v>
      </c>
      <c r="C10" s="25">
        <v>61</v>
      </c>
      <c r="D10" s="25">
        <v>70</v>
      </c>
      <c r="E10" s="25">
        <v>70</v>
      </c>
      <c r="F10" s="25">
        <v>81</v>
      </c>
      <c r="G10" s="3">
        <f>C10+D10+E10+F10</f>
        <v>282</v>
      </c>
      <c r="H10" s="8">
        <f>G10/4</f>
        <v>70.5</v>
      </c>
    </row>
    <row r="11" spans="1:8" ht="20.25" customHeight="1">
      <c r="A11" s="14">
        <v>4</v>
      </c>
      <c r="B11" s="24" t="s">
        <v>48</v>
      </c>
      <c r="C11" s="25">
        <v>64</v>
      </c>
      <c r="D11" s="25">
        <v>36</v>
      </c>
      <c r="E11" s="25">
        <v>80</v>
      </c>
      <c r="F11" s="25">
        <v>90</v>
      </c>
      <c r="G11" s="3">
        <f>C11+D11+E11+F11</f>
        <v>270</v>
      </c>
      <c r="H11" s="8">
        <f>G11/4</f>
        <v>67.5</v>
      </c>
    </row>
  </sheetData>
  <sortState ref="B8:H12">
    <sortCondition descending="1" ref="H8:H12"/>
  </sortState>
  <mergeCells count="2">
    <mergeCell ref="C5:F5"/>
    <mergeCell ref="C6:F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tabSelected="1" workbookViewId="0">
      <selection activeCell="S12" sqref="S12"/>
    </sheetView>
  </sheetViews>
  <sheetFormatPr defaultRowHeight="15"/>
  <cols>
    <col min="2" max="2" width="43.28515625" customWidth="1"/>
    <col min="5" max="5" width="11.42578125" customWidth="1"/>
    <col min="6" max="6" width="14" customWidth="1"/>
    <col min="8" max="8" width="11.5703125" customWidth="1"/>
  </cols>
  <sheetData>
    <row r="1" spans="1:20" ht="18.75">
      <c r="B1" s="1" t="s">
        <v>11</v>
      </c>
      <c r="C1" s="1"/>
      <c r="D1" s="1"/>
      <c r="E1" s="1"/>
      <c r="F1" s="1"/>
      <c r="G1" s="1"/>
      <c r="H1" s="1"/>
    </row>
    <row r="2" spans="1:20" ht="18.75">
      <c r="B2" s="6" t="s">
        <v>8</v>
      </c>
      <c r="C2" s="6"/>
      <c r="D2" s="7"/>
      <c r="E2" s="12"/>
      <c r="F2" s="1"/>
      <c r="G2" s="12"/>
      <c r="H2" s="1"/>
    </row>
    <row r="3" spans="1:20" ht="18.75">
      <c r="B3" s="1" t="s">
        <v>12</v>
      </c>
      <c r="C3" s="1"/>
      <c r="D3" s="1"/>
      <c r="E3" s="1"/>
      <c r="F3" s="1"/>
      <c r="G3" s="1"/>
      <c r="H3" s="1"/>
    </row>
    <row r="4" spans="1:20" ht="32.25">
      <c r="A4" s="15" t="s">
        <v>0</v>
      </c>
      <c r="B4" s="15"/>
      <c r="C4" s="32" t="s">
        <v>2</v>
      </c>
      <c r="D4" s="31"/>
      <c r="E4" s="31"/>
      <c r="F4" s="31"/>
      <c r="G4" s="15" t="s">
        <v>4</v>
      </c>
      <c r="H4" s="16" t="s">
        <v>6</v>
      </c>
      <c r="J4" s="2"/>
      <c r="K4" s="2"/>
      <c r="L4" s="2"/>
      <c r="M4" s="2"/>
      <c r="N4" s="2"/>
      <c r="O4" s="2"/>
      <c r="P4" s="2"/>
      <c r="Q4" s="2"/>
      <c r="R4" s="2"/>
      <c r="S4" s="2"/>
    </row>
    <row r="5" spans="1:20" ht="18.75">
      <c r="A5" s="15"/>
      <c r="B5" s="17" t="s">
        <v>1</v>
      </c>
      <c r="C5" s="32" t="s">
        <v>3</v>
      </c>
      <c r="D5" s="31"/>
      <c r="E5" s="31"/>
      <c r="F5" s="31"/>
      <c r="G5" s="15"/>
      <c r="H5" s="15"/>
      <c r="J5" s="5"/>
      <c r="K5" s="6"/>
      <c r="L5" s="7"/>
      <c r="P5" s="2"/>
      <c r="Q5" s="2"/>
      <c r="R5" s="2"/>
      <c r="S5" s="2"/>
    </row>
    <row r="6" spans="1:20" ht="18.75">
      <c r="A6" s="15"/>
      <c r="B6" s="17"/>
      <c r="C6" s="32"/>
      <c r="D6" s="31"/>
      <c r="E6" s="31"/>
      <c r="F6" s="33"/>
      <c r="G6" s="15"/>
      <c r="H6" s="15"/>
      <c r="J6" s="5"/>
      <c r="K6" s="6"/>
      <c r="L6" s="7"/>
      <c r="P6" s="2"/>
      <c r="Q6" s="2"/>
      <c r="R6" s="2"/>
      <c r="S6" s="2"/>
    </row>
    <row r="7" spans="1:20" ht="98.25">
      <c r="A7" s="21"/>
      <c r="B7" s="21"/>
      <c r="C7" s="22" t="s">
        <v>26</v>
      </c>
      <c r="D7" s="22" t="s">
        <v>27</v>
      </c>
      <c r="E7" s="23" t="s">
        <v>10</v>
      </c>
      <c r="F7" s="22" t="s">
        <v>28</v>
      </c>
      <c r="G7" s="21"/>
      <c r="H7" s="21"/>
      <c r="J7" s="2"/>
      <c r="K7" s="2"/>
      <c r="L7" s="2"/>
      <c r="M7" s="2"/>
      <c r="N7" s="2"/>
      <c r="O7" s="2"/>
      <c r="P7" s="1"/>
      <c r="Q7" s="1"/>
      <c r="R7" s="1"/>
      <c r="S7" s="1"/>
      <c r="T7" s="1"/>
    </row>
    <row r="8" spans="1:20" ht="22.5" customHeight="1">
      <c r="A8" s="14">
        <v>1</v>
      </c>
      <c r="B8" s="24" t="s">
        <v>23</v>
      </c>
      <c r="C8" s="25">
        <v>90</v>
      </c>
      <c r="D8" s="25">
        <v>93</v>
      </c>
      <c r="E8" s="25">
        <v>92</v>
      </c>
      <c r="F8" s="25">
        <v>90</v>
      </c>
      <c r="G8" s="3">
        <f t="shared" ref="G8:G17" si="0">C8+D8+E8+F8</f>
        <v>365</v>
      </c>
      <c r="H8" s="8">
        <f t="shared" ref="H8:H17" si="1">G8/4</f>
        <v>91.25</v>
      </c>
    </row>
    <row r="9" spans="1:20" ht="19.5" customHeight="1">
      <c r="A9" s="14">
        <v>2</v>
      </c>
      <c r="B9" s="24" t="s">
        <v>24</v>
      </c>
      <c r="C9" s="25">
        <v>91</v>
      </c>
      <c r="D9" s="25">
        <v>93</v>
      </c>
      <c r="E9" s="25">
        <v>91</v>
      </c>
      <c r="F9" s="25">
        <v>90</v>
      </c>
      <c r="G9" s="3">
        <f t="shared" si="0"/>
        <v>365</v>
      </c>
      <c r="H9" s="8">
        <f t="shared" si="1"/>
        <v>91.25</v>
      </c>
    </row>
    <row r="10" spans="1:20" ht="18.75">
      <c r="A10" s="14">
        <v>3</v>
      </c>
      <c r="B10" s="24" t="s">
        <v>19</v>
      </c>
      <c r="C10" s="25">
        <v>92</v>
      </c>
      <c r="D10" s="25">
        <v>90</v>
      </c>
      <c r="E10" s="25">
        <v>90</v>
      </c>
      <c r="F10" s="25">
        <v>74</v>
      </c>
      <c r="G10" s="3">
        <f t="shared" si="0"/>
        <v>346</v>
      </c>
      <c r="H10" s="8">
        <f t="shared" si="1"/>
        <v>86.5</v>
      </c>
    </row>
    <row r="11" spans="1:20" ht="17.25" customHeight="1">
      <c r="A11" s="14">
        <v>4</v>
      </c>
      <c r="B11" s="24" t="s">
        <v>21</v>
      </c>
      <c r="C11" s="25">
        <v>90</v>
      </c>
      <c r="D11" s="25">
        <v>83</v>
      </c>
      <c r="E11" s="25">
        <v>90</v>
      </c>
      <c r="F11" s="25">
        <v>74</v>
      </c>
      <c r="G11" s="3">
        <f t="shared" si="0"/>
        <v>337</v>
      </c>
      <c r="H11" s="8">
        <f t="shared" si="1"/>
        <v>84.25</v>
      </c>
    </row>
    <row r="12" spans="1:20" ht="20.25" customHeight="1">
      <c r="A12" s="14">
        <v>5</v>
      </c>
      <c r="B12" s="24" t="s">
        <v>25</v>
      </c>
      <c r="C12" s="25">
        <v>90</v>
      </c>
      <c r="D12" s="25">
        <v>80</v>
      </c>
      <c r="E12" s="25">
        <v>86</v>
      </c>
      <c r="F12" s="25">
        <v>78</v>
      </c>
      <c r="G12" s="3">
        <f t="shared" si="0"/>
        <v>334</v>
      </c>
      <c r="H12" s="8">
        <f t="shared" si="1"/>
        <v>83.5</v>
      </c>
    </row>
    <row r="13" spans="1:20" ht="18.75">
      <c r="A13" s="14">
        <v>6</v>
      </c>
      <c r="B13" s="24" t="s">
        <v>22</v>
      </c>
      <c r="C13" s="25">
        <v>91</v>
      </c>
      <c r="D13" s="25">
        <v>82</v>
      </c>
      <c r="E13" s="25">
        <v>85</v>
      </c>
      <c r="F13" s="25">
        <v>66</v>
      </c>
      <c r="G13" s="3">
        <f t="shared" si="0"/>
        <v>324</v>
      </c>
      <c r="H13" s="8">
        <f t="shared" si="1"/>
        <v>81</v>
      </c>
    </row>
    <row r="14" spans="1:20" ht="18.75">
      <c r="A14" s="14">
        <v>7</v>
      </c>
      <c r="B14" s="13" t="s">
        <v>16</v>
      </c>
      <c r="C14" s="25">
        <v>75</v>
      </c>
      <c r="D14" s="25">
        <v>76</v>
      </c>
      <c r="E14" s="25">
        <v>75</v>
      </c>
      <c r="F14" s="25">
        <v>75</v>
      </c>
      <c r="G14" s="3">
        <f t="shared" si="0"/>
        <v>301</v>
      </c>
      <c r="H14" s="8">
        <f t="shared" si="1"/>
        <v>75.25</v>
      </c>
    </row>
    <row r="15" spans="1:20" ht="18.75">
      <c r="A15" s="14">
        <v>8</v>
      </c>
      <c r="B15" s="24" t="s">
        <v>17</v>
      </c>
      <c r="C15" s="25">
        <v>76</v>
      </c>
      <c r="D15" s="25">
        <v>77</v>
      </c>
      <c r="E15" s="25">
        <v>75</v>
      </c>
      <c r="F15" s="25">
        <v>72</v>
      </c>
      <c r="G15" s="3">
        <f t="shared" si="0"/>
        <v>300</v>
      </c>
      <c r="H15" s="8">
        <f t="shared" si="1"/>
        <v>75</v>
      </c>
    </row>
    <row r="16" spans="1:20" ht="18.75">
      <c r="A16" s="14">
        <v>9</v>
      </c>
      <c r="B16" s="24" t="s">
        <v>20</v>
      </c>
      <c r="C16" s="25">
        <v>70</v>
      </c>
      <c r="D16" s="25">
        <v>67</v>
      </c>
      <c r="E16" s="25">
        <v>75</v>
      </c>
      <c r="F16" s="25">
        <v>63</v>
      </c>
      <c r="G16" s="3">
        <f t="shared" si="0"/>
        <v>275</v>
      </c>
      <c r="H16" s="8">
        <f t="shared" si="1"/>
        <v>68.75</v>
      </c>
    </row>
    <row r="17" spans="1:8" ht="18" customHeight="1">
      <c r="A17" s="14">
        <v>10</v>
      </c>
      <c r="B17" s="24" t="s">
        <v>18</v>
      </c>
      <c r="C17" s="25">
        <v>70</v>
      </c>
      <c r="D17" s="25">
        <v>67</v>
      </c>
      <c r="E17" s="25">
        <v>70</v>
      </c>
      <c r="F17" s="25">
        <v>65</v>
      </c>
      <c r="G17" s="3">
        <f t="shared" si="0"/>
        <v>272</v>
      </c>
      <c r="H17" s="8">
        <f t="shared" si="1"/>
        <v>68</v>
      </c>
    </row>
  </sheetData>
  <sortState ref="B8:H17">
    <sortCondition descending="1" ref="H8:H17"/>
  </sortState>
  <mergeCells count="3">
    <mergeCell ref="C4:F4"/>
    <mergeCell ref="C5:F5"/>
    <mergeCell ref="C6:F6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МО-21</vt:lpstr>
      <vt:lpstr>Марк -21</vt:lpstr>
      <vt:lpstr>ПТБ-21</vt:lpstr>
    </vt:vector>
  </TitlesOfParts>
  <Company>ZV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Dekanat</cp:lastModifiedBy>
  <cp:lastPrinted>2023-06-28T12:24:12Z</cp:lastPrinted>
  <dcterms:created xsi:type="dcterms:W3CDTF">2017-01-05T10:37:21Z</dcterms:created>
  <dcterms:modified xsi:type="dcterms:W3CDTF">2023-07-10T11:07:45Z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ada0a2f-b917-4d51-b0d0-d418a10c8b23_Enabled">
    <vt:lpwstr>true</vt:lpwstr>
  </property>
  <property fmtid="{D5CDD505-2E9C-101B-9397-08002B2CF9AE}" pid="3" name="MSIP_Label_1ada0a2f-b917-4d51-b0d0-d418a10c8b23_SetDate">
    <vt:lpwstr>2023-07-09T23:32:06Z</vt:lpwstr>
  </property>
  <property fmtid="{D5CDD505-2E9C-101B-9397-08002B2CF9AE}" pid="4" name="MSIP_Label_1ada0a2f-b917-4d51-b0d0-d418a10c8b23_Method">
    <vt:lpwstr>Standard</vt:lpwstr>
  </property>
  <property fmtid="{D5CDD505-2E9C-101B-9397-08002B2CF9AE}" pid="5" name="MSIP_Label_1ada0a2f-b917-4d51-b0d0-d418a10c8b23_Name">
    <vt:lpwstr>1ada0a2f-b917-4d51-b0d0-d418a10c8b23</vt:lpwstr>
  </property>
  <property fmtid="{D5CDD505-2E9C-101B-9397-08002B2CF9AE}" pid="6" name="MSIP_Label_1ada0a2f-b917-4d51-b0d0-d418a10c8b23_SiteId">
    <vt:lpwstr>12a3af23-a769-4654-847f-958f3d479f4a</vt:lpwstr>
  </property>
  <property fmtid="{D5CDD505-2E9C-101B-9397-08002B2CF9AE}" pid="7" name="MSIP_Label_1ada0a2f-b917-4d51-b0d0-d418a10c8b23_ActionId">
    <vt:lpwstr>c68b1da1-cd45-4705-bbe2-125eae21fe4f</vt:lpwstr>
  </property>
  <property fmtid="{D5CDD505-2E9C-101B-9397-08002B2CF9AE}" pid="8" name="MSIP_Label_1ada0a2f-b917-4d51-b0d0-d418a10c8b23_ContentBits">
    <vt:lpwstr>0</vt:lpwstr>
  </property>
</Properties>
</file>