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7\Desktop\ГАННА\"/>
    </mc:Choice>
  </mc:AlternateContent>
  <bookViews>
    <workbookView xWindow="-120" yWindow="-120" windowWidth="25440" windowHeight="15390" activeTab="1"/>
  </bookViews>
  <sheets>
    <sheet name="Фін 31" sheetId="6" r:id="rId1"/>
    <sheet name="Право 31" sheetId="11" r:id="rId2"/>
    <sheet name="Оп-31" sheetId="13" r:id="rId3"/>
    <sheet name="ЕК-31" sheetId="1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4" l="1"/>
  <c r="J8" i="14" s="1"/>
  <c r="I6" i="14"/>
  <c r="J6" i="14" s="1"/>
  <c r="I10" i="14"/>
  <c r="J10" i="14" s="1"/>
  <c r="I9" i="14"/>
  <c r="J9" i="14" s="1"/>
  <c r="I7" i="14"/>
  <c r="J7" i="14" s="1"/>
  <c r="I12" i="13" l="1"/>
  <c r="J12" i="13" s="1"/>
  <c r="G11" i="11"/>
  <c r="H11" i="11" s="1"/>
  <c r="G14" i="11"/>
  <c r="H14" i="11" s="1"/>
  <c r="G15" i="11"/>
  <c r="H15" i="11" s="1"/>
  <c r="G6" i="11"/>
  <c r="H6" i="11" s="1"/>
  <c r="H13" i="6"/>
  <c r="I13" i="6" s="1"/>
  <c r="H11" i="6"/>
  <c r="I11" i="6" s="1"/>
  <c r="H15" i="6"/>
  <c r="I15" i="6" s="1"/>
  <c r="H9" i="6"/>
  <c r="I9" i="6" s="1"/>
  <c r="H7" i="6"/>
  <c r="I7" i="6" s="1"/>
  <c r="H10" i="6"/>
  <c r="I10" i="6" s="1"/>
  <c r="H6" i="6"/>
  <c r="I6" i="6" s="1"/>
  <c r="H8" i="6"/>
  <c r="I8" i="6" s="1"/>
  <c r="G12" i="11"/>
  <c r="H12" i="11" s="1"/>
  <c r="G13" i="11"/>
  <c r="H13" i="11" s="1"/>
  <c r="G7" i="11"/>
  <c r="H7" i="11" s="1"/>
  <c r="G10" i="11"/>
  <c r="H10" i="11" s="1"/>
  <c r="G8" i="11"/>
  <c r="H8" i="11" s="1"/>
  <c r="I10" i="13"/>
  <c r="J10" i="13" s="1"/>
  <c r="I6" i="13"/>
  <c r="J6" i="13" s="1"/>
  <c r="I9" i="13"/>
  <c r="J9" i="13" s="1"/>
  <c r="I8" i="13"/>
  <c r="J8" i="13" s="1"/>
  <c r="I11" i="13"/>
  <c r="J11" i="13" s="1"/>
  <c r="I7" i="13"/>
  <c r="J7" i="13" s="1"/>
  <c r="H12" i="6" l="1"/>
  <c r="I12" i="6" s="1"/>
  <c r="H14" i="6"/>
  <c r="I14" i="6" s="1"/>
  <c r="G9" i="11"/>
  <c r="H9" i="11" s="1"/>
</calcChain>
</file>

<file path=xl/sharedStrings.xml><?xml version="1.0" encoding="utf-8"?>
<sst xmlns="http://schemas.openxmlformats.org/spreadsheetml/2006/main" count="83" uniqueCount="67">
  <si>
    <t>№ п/п</t>
  </si>
  <si>
    <t>Результати семестрового контролю (бали)</t>
  </si>
  <si>
    <t>іспити</t>
  </si>
  <si>
    <t>Сума</t>
  </si>
  <si>
    <t>срередній бал</t>
  </si>
  <si>
    <t>екзамени</t>
  </si>
  <si>
    <t>середній бал</t>
  </si>
  <si>
    <t>Романюк Яна Іванівна</t>
  </si>
  <si>
    <t>Парубочий Максим Ярославович</t>
  </si>
  <si>
    <t>Лобай Олег Володимирович</t>
  </si>
  <si>
    <t>Дудок Олег Ігорович</t>
  </si>
  <si>
    <t>К.р.</t>
  </si>
  <si>
    <t>К.Р</t>
  </si>
  <si>
    <t>Рейтинг студентів  3 -го курсу  факультету Управління економіки та права ОС  "Бакалавр" Облік і оподаткування</t>
  </si>
  <si>
    <t>Рейтинг студентів 3-го курсу   факультету Управління, економіки та права ОС  "Бакалавр" Право</t>
  </si>
  <si>
    <t>Рейтинг студентів 3-го курсу факультету Управління, економіки та права ОС  Бакалавр" Фінанси,банківська справа та страхування</t>
  </si>
  <si>
    <t>Гошко Юлія Ярославівна</t>
  </si>
  <si>
    <t>Фін під</t>
  </si>
  <si>
    <t>за результатами літньої  екзаменаційної сесії 2022-2023 навчального року</t>
  </si>
  <si>
    <t>фін ринок</t>
  </si>
  <si>
    <t>бюдж.сист</t>
  </si>
  <si>
    <t>страхування</t>
  </si>
  <si>
    <t>страхуван</t>
  </si>
  <si>
    <t>Аграрне</t>
  </si>
  <si>
    <t>цив проц</t>
  </si>
  <si>
    <t>право Євр</t>
  </si>
  <si>
    <t>крим проц</t>
  </si>
  <si>
    <t>управл обл</t>
  </si>
  <si>
    <t>фін обл</t>
  </si>
  <si>
    <t>Обл.в банках</t>
  </si>
  <si>
    <t>обл. і звітн</t>
  </si>
  <si>
    <t>Облік.політика</t>
  </si>
  <si>
    <t>фі.н обл.</t>
  </si>
  <si>
    <t>Манастирський Володимир Ігорович</t>
  </si>
  <si>
    <t>Марцінковська Ольга Ігорівна</t>
  </si>
  <si>
    <t>Сухоставська Наталія Андріївна</t>
  </si>
  <si>
    <t>Тихонюк Василина Миколаївна</t>
  </si>
  <si>
    <t>Шах Іванна Петрівна</t>
  </si>
  <si>
    <t>Якимлюк Анастасія Іванівна</t>
  </si>
  <si>
    <t>Боршош Юрій Олегович</t>
  </si>
  <si>
    <t>Бурбило Богдан Романович</t>
  </si>
  <si>
    <t>Криса Світлана Андріївна</t>
  </si>
  <si>
    <t>Мандрика Остап Михайлович</t>
  </si>
  <si>
    <t>Навроцький Денис Богданович</t>
  </si>
  <si>
    <t>Харук Уляна Олександрівна</t>
  </si>
  <si>
    <t>Янко Олександр Васильович</t>
  </si>
  <si>
    <t>Баран Андрій Васильович</t>
  </si>
  <si>
    <t>Сачок Максим Богданович</t>
  </si>
  <si>
    <t>Вοйтина Βасилина Βасилівна</t>
  </si>
  <si>
    <t>Драган Руслан Васильович</t>
  </si>
  <si>
    <t>Клим Владислав Станіславович</t>
  </si>
  <si>
    <t>Лесів Роман Володимирович</t>
  </si>
  <si>
    <t>Максим’як Христина Петрівна</t>
  </si>
  <si>
    <t>Снігур Сергій Ігорович</t>
  </si>
  <si>
    <t>Туряб Юлія Михайлівна</t>
  </si>
  <si>
    <t>за результатами літньої екзаменаційної сесії 2022-2023 навчального року</t>
  </si>
  <si>
    <t>Рейтинг студентів 3го курсу факультету Управління, економіки та права   ОС  "Бакалавр" Економіка</t>
  </si>
  <si>
    <t>Тіньова економіка</t>
  </si>
  <si>
    <t>Обгрун. Госп.ріш</t>
  </si>
  <si>
    <t>Економ. Безпека</t>
  </si>
  <si>
    <t>Державне регулювання</t>
  </si>
  <si>
    <t>обгрун.госп.рішень</t>
  </si>
  <si>
    <t>Ветрова Катерина Миколаївна</t>
  </si>
  <si>
    <t>Козіна Катерина Романівна</t>
  </si>
  <si>
    <t>Кравець Денис Михайлович</t>
  </si>
  <si>
    <t>Степчук Соломія Олегівна</t>
  </si>
  <si>
    <t>Тімонічев Олег Миколайович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</si>
</sst>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Border="1"/>
    <xf numFmtId="0" fontId="0" fillId="0" borderId="0" xfId="0" applyBorder="1"/>
    <xf numFmtId="0" fontId="4" fillId="0" borderId="0" xfId="0" applyFont="1"/>
    <xf numFmtId="0" fontId="2" fillId="0" borderId="0" xfId="0" applyFont="1"/>
    <xf numFmtId="0" fontId="3" fillId="0" borderId="2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6" fillId="0" borderId="5" xfId="0" applyFont="1" applyBorder="1"/>
    <xf numFmtId="0" fontId="3" fillId="0" borderId="2" xfId="0" applyFont="1" applyBorder="1" applyAlignment="1">
      <alignment horizontal="center" wrapText="1"/>
    </xf>
    <xf numFmtId="0" fontId="9" fillId="0" borderId="0" xfId="0" applyFont="1"/>
    <xf numFmtId="0" fontId="10" fillId="0" borderId="2" xfId="0" applyFont="1" applyBorder="1"/>
    <xf numFmtId="0" fontId="10" fillId="0" borderId="2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Border="1"/>
    <xf numFmtId="0" fontId="10" fillId="0" borderId="6" xfId="0" applyFont="1" applyBorder="1"/>
    <xf numFmtId="0" fontId="10" fillId="0" borderId="5" xfId="0" applyFont="1" applyBorder="1"/>
    <xf numFmtId="0" fontId="6" fillId="0" borderId="3" xfId="0" applyFont="1" applyBorder="1"/>
    <xf numFmtId="0" fontId="11" fillId="0" borderId="0" xfId="0" applyFont="1"/>
    <xf numFmtId="0" fontId="12" fillId="0" borderId="0" xfId="0" applyFont="1" applyBorder="1"/>
    <xf numFmtId="0" fontId="3" fillId="2" borderId="2" xfId="0" applyFont="1" applyFill="1" applyBorder="1" applyAlignment="1">
      <alignment wrapText="1"/>
    </xf>
    <xf numFmtId="2" fontId="3" fillId="0" borderId="2" xfId="0" applyNumberFormat="1" applyFont="1" applyBorder="1"/>
    <xf numFmtId="0" fontId="3" fillId="3" borderId="2" xfId="0" applyFont="1" applyFill="1" applyBorder="1" applyAlignment="1">
      <alignment horizontal="center" wrapText="1"/>
    </xf>
    <xf numFmtId="0" fontId="10" fillId="0" borderId="1" xfId="0" applyFont="1" applyBorder="1"/>
    <xf numFmtId="0" fontId="10" fillId="0" borderId="4" xfId="0" applyFont="1" applyBorder="1"/>
    <xf numFmtId="0" fontId="10" fillId="0" borderId="2" xfId="0" applyFont="1" applyFill="1" applyBorder="1"/>
    <xf numFmtId="2" fontId="3" fillId="0" borderId="2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A14" sqref="A14"/>
    </sheetView>
  </sheetViews>
  <sheetFormatPr defaultRowHeight="15" x14ac:dyDescent="0.25"/>
  <cols>
    <col min="1" max="1" width="8.140625" customWidth="1"/>
    <col min="2" max="2" width="44.28515625" customWidth="1"/>
    <col min="8" max="8" width="8.140625" customWidth="1"/>
    <col min="9" max="9" width="9.85546875" customWidth="1"/>
  </cols>
  <sheetData>
    <row r="1" spans="1:11" s="3" customFormat="1" ht="17.25" x14ac:dyDescent="0.3">
      <c r="A1" s="15"/>
      <c r="B1" s="15"/>
      <c r="C1" s="15" t="s">
        <v>15</v>
      </c>
      <c r="D1" s="15"/>
      <c r="E1" s="15"/>
      <c r="F1" s="15"/>
      <c r="G1" s="15"/>
      <c r="H1" s="15"/>
      <c r="I1" s="15"/>
      <c r="J1" s="15"/>
      <c r="K1" s="6"/>
    </row>
    <row r="2" spans="1:11" s="3" customFormat="1" ht="17.25" x14ac:dyDescent="0.3">
      <c r="A2" s="15"/>
      <c r="B2" s="15"/>
      <c r="C2" s="15" t="s">
        <v>18</v>
      </c>
      <c r="D2" s="15"/>
      <c r="E2" s="15"/>
      <c r="F2" s="15"/>
      <c r="G2" s="15"/>
      <c r="H2" s="15"/>
      <c r="I2" s="15"/>
      <c r="J2" s="15"/>
      <c r="K2" s="6"/>
    </row>
    <row r="3" spans="1:11" ht="30" x14ac:dyDescent="0.25">
      <c r="A3" s="16" t="s">
        <v>0</v>
      </c>
      <c r="B3" s="16"/>
      <c r="C3" s="16" t="s">
        <v>1</v>
      </c>
      <c r="D3" s="16"/>
      <c r="E3" s="16"/>
      <c r="F3" s="16"/>
      <c r="G3" s="16"/>
      <c r="H3" s="16" t="s">
        <v>3</v>
      </c>
      <c r="I3" s="17" t="s">
        <v>6</v>
      </c>
      <c r="J3" s="18"/>
    </row>
    <row r="4" spans="1:11" x14ac:dyDescent="0.25">
      <c r="A4" s="16"/>
      <c r="B4" s="16"/>
      <c r="C4" s="16" t="s">
        <v>2</v>
      </c>
      <c r="D4" s="16"/>
      <c r="E4" s="16"/>
      <c r="F4" s="16"/>
      <c r="G4" s="16" t="s">
        <v>12</v>
      </c>
      <c r="H4" s="16"/>
      <c r="I4" s="16"/>
      <c r="J4" s="18"/>
    </row>
    <row r="5" spans="1:11" x14ac:dyDescent="0.25">
      <c r="A5" s="16"/>
      <c r="B5" s="16"/>
      <c r="C5" s="16" t="s">
        <v>17</v>
      </c>
      <c r="D5" s="16" t="s">
        <v>19</v>
      </c>
      <c r="E5" s="16" t="s">
        <v>20</v>
      </c>
      <c r="F5" s="16" t="s">
        <v>21</v>
      </c>
      <c r="G5" s="16" t="s">
        <v>22</v>
      </c>
      <c r="H5" s="16"/>
      <c r="I5" s="16"/>
      <c r="J5" s="18"/>
    </row>
    <row r="6" spans="1:11" s="8" customFormat="1" ht="18.75" customHeight="1" x14ac:dyDescent="0.3">
      <c r="A6" s="12">
        <v>1</v>
      </c>
      <c r="B6" s="5" t="s">
        <v>53</v>
      </c>
      <c r="C6" s="14">
        <v>91</v>
      </c>
      <c r="D6" s="14">
        <v>90</v>
      </c>
      <c r="E6" s="14">
        <v>90</v>
      </c>
      <c r="F6" s="14">
        <v>91</v>
      </c>
      <c r="G6" s="14">
        <v>90</v>
      </c>
      <c r="H6" s="12">
        <f t="shared" ref="H6:H15" si="0">C6+D6+E6+F6+G6</f>
        <v>452</v>
      </c>
      <c r="I6" s="12">
        <f t="shared" ref="I6:I15" si="1">H6/5</f>
        <v>90.4</v>
      </c>
      <c r="J6" s="9"/>
      <c r="K6" s="9"/>
    </row>
    <row r="7" spans="1:11" s="7" customFormat="1" ht="18.75" customHeight="1" x14ac:dyDescent="0.3">
      <c r="A7" s="12">
        <v>2</v>
      </c>
      <c r="B7" s="5" t="s">
        <v>52</v>
      </c>
      <c r="C7" s="14">
        <v>85</v>
      </c>
      <c r="D7" s="14">
        <v>85</v>
      </c>
      <c r="E7" s="14">
        <v>90</v>
      </c>
      <c r="F7" s="14">
        <v>85</v>
      </c>
      <c r="G7" s="14">
        <v>90</v>
      </c>
      <c r="H7" s="12">
        <f t="shared" si="0"/>
        <v>435</v>
      </c>
      <c r="I7" s="12">
        <f t="shared" si="1"/>
        <v>87</v>
      </c>
    </row>
    <row r="8" spans="1:11" ht="18.75" x14ac:dyDescent="0.3">
      <c r="A8" s="12">
        <v>3</v>
      </c>
      <c r="B8" s="5" t="s">
        <v>54</v>
      </c>
      <c r="C8" s="14">
        <v>85</v>
      </c>
      <c r="D8" s="14">
        <v>85</v>
      </c>
      <c r="E8" s="14">
        <v>79</v>
      </c>
      <c r="F8" s="14">
        <v>82</v>
      </c>
      <c r="G8" s="14">
        <v>90</v>
      </c>
      <c r="H8" s="12">
        <f t="shared" si="0"/>
        <v>421</v>
      </c>
      <c r="I8" s="12">
        <f t="shared" si="1"/>
        <v>84.2</v>
      </c>
      <c r="J8" s="18"/>
    </row>
    <row r="9" spans="1:11" ht="18.75" x14ac:dyDescent="0.3">
      <c r="A9" s="12">
        <v>4</v>
      </c>
      <c r="B9" s="5" t="s">
        <v>9</v>
      </c>
      <c r="C9" s="14">
        <v>85</v>
      </c>
      <c r="D9" s="14">
        <v>84</v>
      </c>
      <c r="E9" s="14">
        <v>90</v>
      </c>
      <c r="F9" s="14">
        <v>86</v>
      </c>
      <c r="G9" s="14">
        <v>75</v>
      </c>
      <c r="H9" s="12">
        <f t="shared" si="0"/>
        <v>420</v>
      </c>
      <c r="I9" s="12">
        <f t="shared" si="1"/>
        <v>84</v>
      </c>
      <c r="J9" s="18"/>
    </row>
    <row r="10" spans="1:11" ht="18.75" x14ac:dyDescent="0.3">
      <c r="A10" s="12">
        <v>5</v>
      </c>
      <c r="B10" s="5" t="s">
        <v>8</v>
      </c>
      <c r="C10" s="14">
        <v>86</v>
      </c>
      <c r="D10" s="14">
        <v>85</v>
      </c>
      <c r="E10" s="14">
        <v>83</v>
      </c>
      <c r="F10" s="14">
        <v>86</v>
      </c>
      <c r="G10" s="14">
        <v>80</v>
      </c>
      <c r="H10" s="12">
        <f t="shared" si="0"/>
        <v>420</v>
      </c>
      <c r="I10" s="12">
        <f t="shared" si="1"/>
        <v>84</v>
      </c>
      <c r="J10" s="18"/>
    </row>
    <row r="11" spans="1:11" ht="18.75" x14ac:dyDescent="0.3">
      <c r="A11" s="12">
        <v>6</v>
      </c>
      <c r="B11" s="5" t="s">
        <v>50</v>
      </c>
      <c r="C11" s="14">
        <v>87</v>
      </c>
      <c r="D11" s="14">
        <v>75</v>
      </c>
      <c r="E11" s="14">
        <v>78</v>
      </c>
      <c r="F11" s="14">
        <v>86</v>
      </c>
      <c r="G11" s="14">
        <v>82</v>
      </c>
      <c r="H11" s="12">
        <f t="shared" si="0"/>
        <v>408</v>
      </c>
      <c r="I11" s="12">
        <f t="shared" si="1"/>
        <v>81.599999999999994</v>
      </c>
      <c r="J11" s="18"/>
    </row>
    <row r="12" spans="1:11" ht="18.75" x14ac:dyDescent="0.3">
      <c r="A12" s="12">
        <v>7</v>
      </c>
      <c r="B12" s="5" t="s">
        <v>16</v>
      </c>
      <c r="C12" s="14">
        <v>92</v>
      </c>
      <c r="D12" s="14">
        <v>90</v>
      </c>
      <c r="E12" s="14">
        <v>42</v>
      </c>
      <c r="F12" s="14">
        <v>92</v>
      </c>
      <c r="G12" s="14">
        <v>90</v>
      </c>
      <c r="H12" s="12">
        <f t="shared" si="0"/>
        <v>406</v>
      </c>
      <c r="I12" s="12">
        <f t="shared" si="1"/>
        <v>81.2</v>
      </c>
      <c r="J12" s="18"/>
    </row>
    <row r="13" spans="1:11" ht="18.75" x14ac:dyDescent="0.3">
      <c r="A13" s="12">
        <v>8</v>
      </c>
      <c r="B13" s="5" t="s">
        <v>48</v>
      </c>
      <c r="C13" s="14">
        <v>80</v>
      </c>
      <c r="D13" s="14">
        <v>75</v>
      </c>
      <c r="E13" s="14">
        <v>83</v>
      </c>
      <c r="F13" s="14">
        <v>81</v>
      </c>
      <c r="G13" s="14">
        <v>85</v>
      </c>
      <c r="H13" s="12">
        <f t="shared" si="0"/>
        <v>404</v>
      </c>
      <c r="I13" s="12">
        <f t="shared" si="1"/>
        <v>80.8</v>
      </c>
      <c r="J13" s="18"/>
    </row>
    <row r="14" spans="1:11" ht="18.75" x14ac:dyDescent="0.3">
      <c r="A14" s="12">
        <v>9</v>
      </c>
      <c r="B14" s="5" t="s">
        <v>49</v>
      </c>
      <c r="C14" s="14">
        <v>85</v>
      </c>
      <c r="D14" s="14">
        <v>68</v>
      </c>
      <c r="E14" s="14">
        <v>75</v>
      </c>
      <c r="F14" s="14">
        <v>86</v>
      </c>
      <c r="G14" s="14">
        <v>75</v>
      </c>
      <c r="H14" s="12">
        <f t="shared" si="0"/>
        <v>389</v>
      </c>
      <c r="I14" s="12">
        <f t="shared" si="1"/>
        <v>77.8</v>
      </c>
      <c r="J14" s="18"/>
    </row>
    <row r="15" spans="1:11" ht="18.75" x14ac:dyDescent="0.3">
      <c r="A15" s="12">
        <v>10</v>
      </c>
      <c r="B15" s="5" t="s">
        <v>51</v>
      </c>
      <c r="C15" s="14">
        <v>65</v>
      </c>
      <c r="D15" s="14">
        <v>60</v>
      </c>
      <c r="E15" s="14">
        <v>73</v>
      </c>
      <c r="F15" s="14">
        <v>64</v>
      </c>
      <c r="G15" s="14">
        <v>65</v>
      </c>
      <c r="H15" s="12">
        <f t="shared" si="0"/>
        <v>327</v>
      </c>
      <c r="I15" s="12">
        <f t="shared" si="1"/>
        <v>65.400000000000006</v>
      </c>
      <c r="J15" s="18"/>
    </row>
    <row r="16" spans="1:11" ht="18.75" x14ac:dyDescent="0.3">
      <c r="A16" s="19"/>
      <c r="B16" s="10"/>
      <c r="C16" s="10"/>
      <c r="D16" s="10"/>
      <c r="E16" s="10"/>
      <c r="F16" s="10"/>
      <c r="G16" s="10"/>
      <c r="H16" s="10"/>
      <c r="I16" s="10"/>
      <c r="J16" s="18"/>
    </row>
    <row r="17" spans="1:9" ht="18.75" x14ac:dyDescent="0.3">
      <c r="A17" s="2"/>
      <c r="B17" s="10"/>
      <c r="C17" s="10"/>
      <c r="D17" s="10"/>
      <c r="E17" s="10"/>
      <c r="F17" s="10"/>
      <c r="G17" s="10"/>
      <c r="H17" s="10"/>
      <c r="I17" s="10"/>
    </row>
    <row r="18" spans="1:9" ht="18.75" x14ac:dyDescent="0.3">
      <c r="A18" s="2"/>
      <c r="B18" s="10"/>
      <c r="C18" s="10"/>
      <c r="D18" s="10"/>
      <c r="E18" s="10"/>
      <c r="F18" s="10"/>
      <c r="G18" s="10"/>
      <c r="H18" s="10"/>
      <c r="I18" s="10"/>
    </row>
    <row r="19" spans="1:9" ht="18.75" x14ac:dyDescent="0.3">
      <c r="A19" s="2"/>
      <c r="B19" s="10"/>
      <c r="C19" s="10"/>
      <c r="D19" s="10"/>
      <c r="E19" s="10"/>
      <c r="F19" s="10"/>
      <c r="G19" s="10"/>
      <c r="H19" s="10"/>
      <c r="I19" s="10"/>
    </row>
    <row r="20" spans="1:9" ht="18.75" x14ac:dyDescent="0.3">
      <c r="A20" s="2"/>
      <c r="B20" s="10"/>
      <c r="C20" s="10"/>
      <c r="D20" s="10"/>
      <c r="E20" s="10"/>
      <c r="F20" s="10"/>
      <c r="G20" s="10"/>
      <c r="H20" s="10"/>
      <c r="I20" s="10"/>
    </row>
    <row r="21" spans="1:9" ht="18.75" x14ac:dyDescent="0.3">
      <c r="A21" s="2"/>
      <c r="B21" s="10"/>
      <c r="C21" s="10"/>
      <c r="D21" s="10"/>
      <c r="E21" s="10"/>
      <c r="F21" s="10"/>
      <c r="G21" s="10"/>
      <c r="H21" s="10"/>
      <c r="I21" s="10"/>
    </row>
    <row r="22" spans="1:9" ht="18.75" x14ac:dyDescent="0.3">
      <c r="A22" s="2"/>
      <c r="B22" s="10"/>
      <c r="C22" s="10"/>
      <c r="D22" s="10"/>
      <c r="E22" s="10"/>
      <c r="F22" s="10"/>
      <c r="G22" s="10"/>
      <c r="H22" s="10"/>
      <c r="I22" s="10"/>
    </row>
    <row r="23" spans="1:9" ht="18.75" x14ac:dyDescent="0.3">
      <c r="A23" s="2"/>
      <c r="B23" s="10"/>
      <c r="C23" s="10"/>
      <c r="D23" s="10"/>
      <c r="E23" s="10"/>
      <c r="F23" s="10"/>
      <c r="G23" s="10"/>
      <c r="H23" s="10"/>
      <c r="I23" s="10"/>
    </row>
    <row r="24" spans="1:9" ht="18.75" x14ac:dyDescent="0.3">
      <c r="A24" s="2"/>
      <c r="B24" s="10"/>
      <c r="C24" s="10"/>
      <c r="D24" s="10"/>
      <c r="E24" s="10"/>
      <c r="F24" s="10"/>
      <c r="G24" s="10"/>
      <c r="H24" s="10"/>
      <c r="I24" s="10"/>
    </row>
  </sheetData>
  <sortState ref="A6:I15">
    <sortCondition descending="1" ref="I6:I15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G15" sqref="G15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5" width="8.7109375" customWidth="1"/>
    <col min="7" max="7" width="9.140625" customWidth="1"/>
    <col min="8" max="8" width="10.42578125" customWidth="1"/>
  </cols>
  <sheetData>
    <row r="1" spans="1:10" s="3" customFormat="1" ht="15.75" x14ac:dyDescent="0.25">
      <c r="A1" s="7"/>
      <c r="B1" s="7"/>
      <c r="C1" s="7" t="s">
        <v>14</v>
      </c>
      <c r="D1" s="7"/>
      <c r="E1" s="7"/>
      <c r="F1" s="7"/>
      <c r="G1" s="7"/>
      <c r="H1" s="7"/>
      <c r="I1" s="7"/>
    </row>
    <row r="2" spans="1:10" s="3" customFormat="1" ht="15.75" x14ac:dyDescent="0.25">
      <c r="A2" s="7"/>
      <c r="B2" s="7"/>
      <c r="C2" s="7" t="s">
        <v>18</v>
      </c>
      <c r="D2" s="7"/>
      <c r="E2" s="7"/>
      <c r="F2" s="7"/>
      <c r="G2" s="7"/>
      <c r="H2" s="7"/>
      <c r="I2" s="7"/>
    </row>
    <row r="3" spans="1:10" ht="30" x14ac:dyDescent="0.25">
      <c r="A3" s="16" t="s">
        <v>0</v>
      </c>
      <c r="B3" s="16"/>
      <c r="C3" s="16" t="s">
        <v>1</v>
      </c>
      <c r="D3" s="16"/>
      <c r="E3" s="16"/>
      <c r="F3" s="16"/>
      <c r="G3" s="16" t="s">
        <v>3</v>
      </c>
      <c r="H3" s="17" t="s">
        <v>4</v>
      </c>
      <c r="I3" s="18"/>
    </row>
    <row r="4" spans="1:10" ht="15.75" x14ac:dyDescent="0.25">
      <c r="A4" s="16"/>
      <c r="B4" s="16"/>
      <c r="C4" s="16" t="s">
        <v>5</v>
      </c>
      <c r="D4" s="16"/>
      <c r="E4" s="16"/>
      <c r="F4" s="22"/>
      <c r="G4" s="16"/>
      <c r="H4" s="16"/>
      <c r="I4" s="18"/>
    </row>
    <row r="5" spans="1:10" ht="15.75" x14ac:dyDescent="0.25">
      <c r="A5" s="21"/>
      <c r="B5" s="21"/>
      <c r="C5" s="21" t="s">
        <v>23</v>
      </c>
      <c r="D5" s="21" t="s">
        <v>24</v>
      </c>
      <c r="E5" s="21" t="s">
        <v>25</v>
      </c>
      <c r="F5" s="13" t="s">
        <v>26</v>
      </c>
      <c r="G5" s="21"/>
      <c r="H5" s="21"/>
      <c r="I5" s="18"/>
    </row>
    <row r="6" spans="1:10" s="4" customFormat="1" ht="21.75" customHeight="1" x14ac:dyDescent="0.3">
      <c r="A6" s="27">
        <v>1</v>
      </c>
      <c r="B6" s="11" t="s">
        <v>44</v>
      </c>
      <c r="C6" s="14">
        <v>95</v>
      </c>
      <c r="D6" s="14">
        <v>96</v>
      </c>
      <c r="E6" s="14">
        <v>95</v>
      </c>
      <c r="F6" s="14">
        <v>95</v>
      </c>
      <c r="G6" s="12">
        <f t="shared" ref="G6:G10" si="0">C6+D6+E6+F6</f>
        <v>381</v>
      </c>
      <c r="H6" s="26">
        <f t="shared" ref="H6:H10" si="1">G6/4</f>
        <v>95.25</v>
      </c>
      <c r="I6" s="23"/>
    </row>
    <row r="7" spans="1:10" ht="18.75" x14ac:dyDescent="0.3">
      <c r="A7" s="27">
        <v>2</v>
      </c>
      <c r="B7" s="11" t="s">
        <v>41</v>
      </c>
      <c r="C7" s="14">
        <v>94</v>
      </c>
      <c r="D7" s="14">
        <v>95</v>
      </c>
      <c r="E7" s="14">
        <v>95</v>
      </c>
      <c r="F7" s="14">
        <v>93</v>
      </c>
      <c r="G7" s="12">
        <f t="shared" si="0"/>
        <v>377</v>
      </c>
      <c r="H7" s="26">
        <f t="shared" si="1"/>
        <v>94.25</v>
      </c>
      <c r="I7" s="18"/>
    </row>
    <row r="8" spans="1:10" ht="18.75" x14ac:dyDescent="0.3">
      <c r="A8" s="27">
        <v>3</v>
      </c>
      <c r="B8" s="11" t="s">
        <v>43</v>
      </c>
      <c r="C8" s="14">
        <v>93</v>
      </c>
      <c r="D8" s="14">
        <v>95</v>
      </c>
      <c r="E8" s="14">
        <v>94</v>
      </c>
      <c r="F8" s="14">
        <v>82</v>
      </c>
      <c r="G8" s="12">
        <f t="shared" si="0"/>
        <v>364</v>
      </c>
      <c r="H8" s="26">
        <f t="shared" si="1"/>
        <v>91</v>
      </c>
      <c r="I8" s="18"/>
    </row>
    <row r="9" spans="1:10" ht="18.75" x14ac:dyDescent="0.3">
      <c r="A9" s="27">
        <v>4</v>
      </c>
      <c r="B9" s="11" t="s">
        <v>39</v>
      </c>
      <c r="C9" s="14">
        <v>90</v>
      </c>
      <c r="D9" s="14">
        <v>82</v>
      </c>
      <c r="E9" s="14">
        <v>85</v>
      </c>
      <c r="F9" s="14">
        <v>79</v>
      </c>
      <c r="G9" s="12">
        <f t="shared" si="0"/>
        <v>336</v>
      </c>
      <c r="H9" s="26">
        <f t="shared" si="1"/>
        <v>84</v>
      </c>
      <c r="I9" s="18"/>
    </row>
    <row r="10" spans="1:10" s="3" customFormat="1" ht="18.75" x14ac:dyDescent="0.3">
      <c r="A10" s="27">
        <v>5</v>
      </c>
      <c r="B10" s="11" t="s">
        <v>42</v>
      </c>
      <c r="C10" s="14">
        <v>82</v>
      </c>
      <c r="D10" s="14">
        <v>77</v>
      </c>
      <c r="E10" s="14">
        <v>84</v>
      </c>
      <c r="F10" s="14">
        <v>69</v>
      </c>
      <c r="G10" s="12">
        <f t="shared" si="0"/>
        <v>312</v>
      </c>
      <c r="H10" s="26">
        <f t="shared" si="1"/>
        <v>78</v>
      </c>
      <c r="I10" s="19"/>
      <c r="J10"/>
    </row>
    <row r="11" spans="1:10" s="3" customFormat="1" ht="18.75" x14ac:dyDescent="0.3">
      <c r="A11" s="27">
        <v>9</v>
      </c>
      <c r="B11" s="25" t="s">
        <v>46</v>
      </c>
      <c r="C11" s="14">
        <v>72</v>
      </c>
      <c r="D11" s="14">
        <v>75</v>
      </c>
      <c r="E11" s="14">
        <v>71</v>
      </c>
      <c r="F11" s="14">
        <v>70</v>
      </c>
      <c r="G11" s="12">
        <f>C11+D11+E11+F11</f>
        <v>288</v>
      </c>
      <c r="H11" s="26">
        <f>G11/4</f>
        <v>72</v>
      </c>
      <c r="I11" s="19"/>
      <c r="J11"/>
    </row>
    <row r="12" spans="1:10" s="3" customFormat="1" ht="18.75" x14ac:dyDescent="0.3">
      <c r="A12" s="27">
        <v>6</v>
      </c>
      <c r="B12" s="11" t="s">
        <v>40</v>
      </c>
      <c r="C12" s="14">
        <v>82</v>
      </c>
      <c r="D12" s="14">
        <v>39</v>
      </c>
      <c r="E12" s="14">
        <v>85</v>
      </c>
      <c r="F12" s="14">
        <v>76</v>
      </c>
      <c r="G12" s="12">
        <f>C12+D12+E12+F12</f>
        <v>282</v>
      </c>
      <c r="H12" s="26">
        <f>G12/4</f>
        <v>70.5</v>
      </c>
      <c r="I12" s="19"/>
      <c r="J12"/>
    </row>
    <row r="13" spans="1:10" s="3" customFormat="1" ht="18.75" x14ac:dyDescent="0.3">
      <c r="A13" s="27">
        <v>7</v>
      </c>
      <c r="B13" s="11" t="s">
        <v>10</v>
      </c>
      <c r="C13" s="14">
        <v>78</v>
      </c>
      <c r="D13" s="14">
        <v>65</v>
      </c>
      <c r="E13" s="14">
        <v>75</v>
      </c>
      <c r="F13" s="14">
        <v>60</v>
      </c>
      <c r="G13" s="12">
        <f>C13+D13+E13+F13</f>
        <v>278</v>
      </c>
      <c r="H13" s="26">
        <f>G13/4</f>
        <v>69.5</v>
      </c>
      <c r="I13" s="19"/>
      <c r="J13"/>
    </row>
    <row r="14" spans="1:10" s="3" customFormat="1" ht="18.75" x14ac:dyDescent="0.3">
      <c r="A14" s="27">
        <v>8</v>
      </c>
      <c r="B14" s="11" t="s">
        <v>45</v>
      </c>
      <c r="C14" s="14">
        <v>68</v>
      </c>
      <c r="D14" s="14">
        <v>68</v>
      </c>
      <c r="E14" s="14">
        <v>65</v>
      </c>
      <c r="F14" s="14">
        <v>0</v>
      </c>
      <c r="G14" s="12">
        <f>C14+D14+E14+F14</f>
        <v>201</v>
      </c>
      <c r="H14" s="26">
        <f>G14/4</f>
        <v>50.25</v>
      </c>
      <c r="I14" s="19"/>
      <c r="J14"/>
    </row>
    <row r="15" spans="1:10" s="3" customFormat="1" ht="18.75" x14ac:dyDescent="0.3">
      <c r="A15" s="27">
        <v>10</v>
      </c>
      <c r="B15" s="25" t="s">
        <v>47</v>
      </c>
      <c r="C15" s="14">
        <v>1</v>
      </c>
      <c r="D15" s="14">
        <v>62</v>
      </c>
      <c r="E15" s="14">
        <v>4</v>
      </c>
      <c r="F15" s="14">
        <v>78</v>
      </c>
      <c r="G15" s="12">
        <f>C15+D15+E15+F15</f>
        <v>145</v>
      </c>
      <c r="H15" s="26">
        <f>G15/4</f>
        <v>36.25</v>
      </c>
      <c r="I15" s="24"/>
      <c r="J15"/>
    </row>
    <row r="16" spans="1:10" s="3" customFormat="1" ht="18.75" x14ac:dyDescent="0.3">
      <c r="A16" s="7"/>
      <c r="B16" s="10"/>
      <c r="C16" s="10"/>
      <c r="D16" s="10"/>
      <c r="E16" s="10"/>
      <c r="F16" s="10"/>
      <c r="G16" s="10"/>
      <c r="H16" s="10"/>
      <c r="I16" s="19"/>
      <c r="J16"/>
    </row>
    <row r="17" spans="2:10" s="3" customFormat="1" ht="18.75" x14ac:dyDescent="0.3">
      <c r="B17" s="10"/>
      <c r="C17" s="10"/>
      <c r="D17" s="10"/>
      <c r="E17" s="10"/>
      <c r="F17" s="10"/>
      <c r="G17" s="10"/>
      <c r="H17" s="10"/>
      <c r="I17" s="1"/>
      <c r="J17"/>
    </row>
    <row r="18" spans="2:10" s="3" customFormat="1" ht="18.75" x14ac:dyDescent="0.3">
      <c r="B18" s="10"/>
      <c r="C18" s="10"/>
      <c r="D18" s="10"/>
      <c r="E18" s="10"/>
      <c r="F18" s="10"/>
      <c r="G18" s="10"/>
      <c r="H18" s="10"/>
      <c r="I18" s="1"/>
      <c r="J18"/>
    </row>
    <row r="19" spans="2:10" s="3" customFormat="1" ht="18.75" x14ac:dyDescent="0.3">
      <c r="B19" s="10"/>
      <c r="C19" s="10"/>
      <c r="D19" s="10"/>
      <c r="E19" s="10"/>
      <c r="F19" s="10"/>
      <c r="G19" s="10"/>
      <c r="H19" s="10"/>
      <c r="I19" s="1"/>
      <c r="J19"/>
    </row>
    <row r="20" spans="2:10" s="3" customFormat="1" ht="18.75" x14ac:dyDescent="0.3">
      <c r="B20" s="10"/>
      <c r="C20" s="10"/>
      <c r="D20" s="10"/>
      <c r="E20" s="10"/>
      <c r="F20" s="10"/>
      <c r="G20" s="10"/>
      <c r="H20" s="10"/>
      <c r="I20" s="1"/>
      <c r="J20"/>
    </row>
    <row r="21" spans="2:10" s="3" customFormat="1" ht="18.75" x14ac:dyDescent="0.3">
      <c r="B21" s="10"/>
      <c r="C21" s="10"/>
      <c r="D21" s="10"/>
      <c r="E21" s="10"/>
      <c r="F21" s="10"/>
      <c r="G21" s="10"/>
      <c r="H21" s="10"/>
      <c r="I21" s="1"/>
      <c r="J21"/>
    </row>
    <row r="22" spans="2:10" s="3" customFormat="1" ht="18.75" x14ac:dyDescent="0.3">
      <c r="B22" s="10"/>
      <c r="C22" s="10"/>
      <c r="D22" s="10"/>
      <c r="E22" s="10"/>
      <c r="F22" s="10"/>
      <c r="G22" s="10"/>
      <c r="H22" s="10"/>
      <c r="I22" s="1"/>
      <c r="J22"/>
    </row>
    <row r="23" spans="2:10" s="3" customFormat="1" ht="18.75" x14ac:dyDescent="0.3">
      <c r="B23" s="10"/>
      <c r="C23" s="10"/>
      <c r="D23" s="10"/>
      <c r="E23" s="10"/>
      <c r="F23" s="10"/>
      <c r="G23" s="10"/>
      <c r="H23" s="10"/>
      <c r="I23" s="1"/>
      <c r="J23"/>
    </row>
    <row r="24" spans="2:10" x14ac:dyDescent="0.25">
      <c r="B24" s="2"/>
      <c r="C24" s="2"/>
      <c r="D24" s="2"/>
      <c r="E24" s="2"/>
      <c r="F24" s="2"/>
      <c r="G24" s="2"/>
      <c r="H24" s="2"/>
    </row>
    <row r="25" spans="2:10" x14ac:dyDescent="0.25">
      <c r="B25" s="2"/>
      <c r="C25" s="2"/>
      <c r="D25" s="2"/>
      <c r="E25" s="2"/>
      <c r="F25" s="2"/>
      <c r="G25" s="2"/>
      <c r="H25" s="2"/>
    </row>
    <row r="26" spans="2:10" x14ac:dyDescent="0.25">
      <c r="B26" s="2"/>
      <c r="C26" s="2"/>
      <c r="D26" s="2"/>
      <c r="E26" s="2"/>
      <c r="F26" s="2"/>
      <c r="G26" s="2"/>
      <c r="H26" s="2"/>
    </row>
  </sheetData>
  <sortState ref="A11:H15">
    <sortCondition descending="1" ref="H11:H15"/>
  </sortState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I12" sqref="I12"/>
    </sheetView>
  </sheetViews>
  <sheetFormatPr defaultRowHeight="15" x14ac:dyDescent="0.25"/>
  <cols>
    <col min="1" max="1" width="7.140625" customWidth="1"/>
    <col min="2" max="2" width="45" customWidth="1"/>
    <col min="3" max="3" width="7.5703125" customWidth="1"/>
    <col min="4" max="7" width="8.7109375" customWidth="1"/>
    <col min="8" max="8" width="9.5703125" customWidth="1"/>
    <col min="9" max="9" width="8.28515625" customWidth="1"/>
    <col min="11" max="11" width="15.5703125" customWidth="1"/>
  </cols>
  <sheetData>
    <row r="1" spans="1:12" ht="15.75" x14ac:dyDescent="0.25">
      <c r="A1" s="7"/>
      <c r="B1" s="7"/>
      <c r="C1" s="7" t="s">
        <v>13</v>
      </c>
      <c r="D1" s="7"/>
      <c r="E1" s="7"/>
      <c r="F1" s="7"/>
      <c r="G1" s="7"/>
      <c r="H1" s="7"/>
      <c r="I1" s="7"/>
      <c r="J1" s="7"/>
      <c r="K1" s="7"/>
      <c r="L1" s="7"/>
    </row>
    <row r="2" spans="1:12" ht="15.75" x14ac:dyDescent="0.25">
      <c r="A2" s="7"/>
      <c r="B2" s="7"/>
      <c r="C2" s="7" t="s">
        <v>18</v>
      </c>
      <c r="D2" s="7"/>
      <c r="E2" s="7"/>
      <c r="F2" s="7"/>
      <c r="G2" s="7"/>
      <c r="H2" s="7"/>
      <c r="I2" s="7"/>
      <c r="J2" s="7"/>
      <c r="K2" s="7"/>
      <c r="L2" s="7"/>
    </row>
    <row r="3" spans="1:12" ht="30" x14ac:dyDescent="0.25">
      <c r="A3" s="28" t="s">
        <v>0</v>
      </c>
      <c r="B3" s="16"/>
      <c r="C3" s="16" t="s">
        <v>1</v>
      </c>
      <c r="D3" s="16"/>
      <c r="E3" s="16"/>
      <c r="F3" s="16"/>
      <c r="G3" s="16"/>
      <c r="H3" s="16"/>
      <c r="I3" s="16" t="s">
        <v>3</v>
      </c>
      <c r="J3" s="17" t="s">
        <v>4</v>
      </c>
      <c r="K3" s="18"/>
      <c r="L3" s="18"/>
    </row>
    <row r="4" spans="1:12" x14ac:dyDescent="0.25">
      <c r="A4" s="16"/>
      <c r="B4" s="16"/>
      <c r="C4" s="29" t="s">
        <v>2</v>
      </c>
      <c r="D4" s="16"/>
      <c r="E4" s="16"/>
      <c r="F4" s="16"/>
      <c r="G4" s="16"/>
      <c r="H4" s="16" t="s">
        <v>11</v>
      </c>
      <c r="I4" s="16"/>
      <c r="J4" s="16"/>
      <c r="K4" s="18"/>
      <c r="L4" s="18"/>
    </row>
    <row r="5" spans="1:12" x14ac:dyDescent="0.25">
      <c r="A5" s="21"/>
      <c r="B5" s="21"/>
      <c r="C5" s="20" t="s">
        <v>27</v>
      </c>
      <c r="D5" s="21" t="s">
        <v>28</v>
      </c>
      <c r="E5" s="21" t="s">
        <v>29</v>
      </c>
      <c r="F5" s="21" t="s">
        <v>30</v>
      </c>
      <c r="G5" s="21" t="s">
        <v>31</v>
      </c>
      <c r="H5" s="21" t="s">
        <v>32</v>
      </c>
      <c r="I5" s="21"/>
      <c r="J5" s="21"/>
      <c r="K5" s="18"/>
      <c r="L5" s="18"/>
    </row>
    <row r="6" spans="1:12" ht="18.75" customHeight="1" x14ac:dyDescent="0.3">
      <c r="A6" s="30">
        <v>1</v>
      </c>
      <c r="B6" s="11" t="s">
        <v>7</v>
      </c>
      <c r="C6" s="11">
        <v>91</v>
      </c>
      <c r="D6" s="14">
        <v>91</v>
      </c>
      <c r="E6" s="14">
        <v>93</v>
      </c>
      <c r="F6" s="14">
        <v>92</v>
      </c>
      <c r="G6" s="14">
        <v>92</v>
      </c>
      <c r="H6" s="14">
        <v>91</v>
      </c>
      <c r="I6" s="31">
        <f t="shared" ref="I6:I12" si="0">C6+D6+E6+F6+G6+H6</f>
        <v>550</v>
      </c>
      <c r="J6" s="31">
        <f t="shared" ref="J6:J12" si="1">I6/6</f>
        <v>91.666666666666671</v>
      </c>
      <c r="K6" s="18"/>
      <c r="L6" s="18"/>
    </row>
    <row r="7" spans="1:12" ht="18.75" x14ac:dyDescent="0.3">
      <c r="A7" s="16">
        <v>2</v>
      </c>
      <c r="B7" s="11" t="s">
        <v>38</v>
      </c>
      <c r="C7" s="11">
        <v>90</v>
      </c>
      <c r="D7" s="14">
        <v>90</v>
      </c>
      <c r="E7" s="14">
        <v>90</v>
      </c>
      <c r="F7" s="14">
        <v>92</v>
      </c>
      <c r="G7" s="14">
        <v>90</v>
      </c>
      <c r="H7" s="14">
        <v>91</v>
      </c>
      <c r="I7" s="31">
        <f t="shared" si="0"/>
        <v>543</v>
      </c>
      <c r="J7" s="31">
        <f t="shared" si="1"/>
        <v>90.5</v>
      </c>
      <c r="K7" s="18"/>
      <c r="L7" s="18"/>
    </row>
    <row r="8" spans="1:12" ht="20.25" customHeight="1" x14ac:dyDescent="0.3">
      <c r="A8" s="16">
        <v>3</v>
      </c>
      <c r="B8" s="11" t="s">
        <v>36</v>
      </c>
      <c r="C8" s="11">
        <v>86</v>
      </c>
      <c r="D8" s="14">
        <v>81</v>
      </c>
      <c r="E8" s="14">
        <v>81</v>
      </c>
      <c r="F8" s="14">
        <v>84</v>
      </c>
      <c r="G8" s="14">
        <v>83</v>
      </c>
      <c r="H8" s="14">
        <v>90</v>
      </c>
      <c r="I8" s="31">
        <f t="shared" si="0"/>
        <v>505</v>
      </c>
      <c r="J8" s="31">
        <f t="shared" si="1"/>
        <v>84.166666666666671</v>
      </c>
      <c r="K8" s="18"/>
      <c r="L8" s="18"/>
    </row>
    <row r="9" spans="1:12" ht="19.5" customHeight="1" x14ac:dyDescent="0.3">
      <c r="A9" s="16">
        <v>4</v>
      </c>
      <c r="B9" s="11" t="s">
        <v>35</v>
      </c>
      <c r="C9" s="11">
        <v>90</v>
      </c>
      <c r="D9" s="14">
        <v>47</v>
      </c>
      <c r="E9" s="14">
        <v>90</v>
      </c>
      <c r="F9" s="14">
        <v>92</v>
      </c>
      <c r="G9" s="14">
        <v>92</v>
      </c>
      <c r="H9" s="14">
        <v>92</v>
      </c>
      <c r="I9" s="31">
        <f t="shared" si="0"/>
        <v>503</v>
      </c>
      <c r="J9" s="31">
        <f t="shared" si="1"/>
        <v>83.833333333333329</v>
      </c>
      <c r="K9" s="18"/>
      <c r="L9" s="18"/>
    </row>
    <row r="10" spans="1:12" ht="18.75" x14ac:dyDescent="0.3">
      <c r="A10" s="16">
        <v>5</v>
      </c>
      <c r="B10" s="11" t="s">
        <v>34</v>
      </c>
      <c r="C10" s="11">
        <v>90</v>
      </c>
      <c r="D10" s="14">
        <v>78</v>
      </c>
      <c r="E10" s="14">
        <v>80</v>
      </c>
      <c r="F10" s="14">
        <v>86</v>
      </c>
      <c r="G10" s="14">
        <v>76</v>
      </c>
      <c r="H10" s="14">
        <v>76</v>
      </c>
      <c r="I10" s="31">
        <f t="shared" si="0"/>
        <v>486</v>
      </c>
      <c r="J10" s="31">
        <f t="shared" si="1"/>
        <v>81</v>
      </c>
      <c r="K10" s="18"/>
      <c r="L10" s="18"/>
    </row>
    <row r="11" spans="1:12" ht="21" customHeight="1" x14ac:dyDescent="0.3">
      <c r="A11" s="30">
        <v>6</v>
      </c>
      <c r="B11" s="11" t="s">
        <v>37</v>
      </c>
      <c r="C11" s="11">
        <v>71</v>
      </c>
      <c r="D11" s="14">
        <v>70</v>
      </c>
      <c r="E11" s="14">
        <v>69</v>
      </c>
      <c r="F11" s="14">
        <v>70</v>
      </c>
      <c r="G11" s="14">
        <v>69</v>
      </c>
      <c r="H11" s="14">
        <v>76</v>
      </c>
      <c r="I11" s="31">
        <f t="shared" si="0"/>
        <v>425</v>
      </c>
      <c r="J11" s="31">
        <f t="shared" si="1"/>
        <v>70.833333333333329</v>
      </c>
      <c r="K11" s="18"/>
      <c r="L11" s="18"/>
    </row>
    <row r="12" spans="1:12" ht="20.25" customHeight="1" x14ac:dyDescent="0.3">
      <c r="A12" s="19">
        <v>7</v>
      </c>
      <c r="B12" s="11" t="s">
        <v>33</v>
      </c>
      <c r="C12" s="11">
        <v>68</v>
      </c>
      <c r="D12" s="14">
        <v>68</v>
      </c>
      <c r="E12" s="14">
        <v>61</v>
      </c>
      <c r="F12" s="14">
        <v>63</v>
      </c>
      <c r="G12" s="14">
        <v>32</v>
      </c>
      <c r="H12" s="14">
        <v>68</v>
      </c>
      <c r="I12" s="31">
        <f t="shared" si="0"/>
        <v>360</v>
      </c>
      <c r="J12" s="31">
        <f t="shared" si="1"/>
        <v>60</v>
      </c>
      <c r="K12" s="18"/>
      <c r="L12" s="18"/>
    </row>
    <row r="13" spans="1:12" ht="18.75" x14ac:dyDescent="0.3">
      <c r="A13" s="2"/>
      <c r="B13" s="10"/>
      <c r="C13" s="10"/>
      <c r="D13" s="10"/>
      <c r="E13" s="10"/>
      <c r="F13" s="10"/>
      <c r="G13" s="10"/>
      <c r="H13" s="10"/>
      <c r="I13" s="10"/>
      <c r="J13" s="10"/>
    </row>
    <row r="14" spans="1:12" ht="18.75" x14ac:dyDescent="0.3">
      <c r="A14" s="2"/>
      <c r="B14" s="10"/>
      <c r="C14" s="10"/>
      <c r="D14" s="10"/>
      <c r="E14" s="10"/>
      <c r="F14" s="10"/>
      <c r="G14" s="10"/>
      <c r="H14" s="10"/>
      <c r="I14" s="10"/>
      <c r="J14" s="10"/>
    </row>
    <row r="15" spans="1:12" ht="18.75" x14ac:dyDescent="0.3">
      <c r="A15" s="2"/>
      <c r="B15" s="10"/>
      <c r="C15" s="10"/>
      <c r="D15" s="10"/>
      <c r="E15" s="10"/>
      <c r="F15" s="10"/>
      <c r="G15" s="10"/>
      <c r="H15" s="10"/>
      <c r="I15" s="10"/>
      <c r="J15" s="10"/>
    </row>
    <row r="16" spans="1:12" ht="18.75" x14ac:dyDescent="0.3">
      <c r="A16" s="2"/>
      <c r="B16" s="10"/>
      <c r="C16" s="10"/>
      <c r="D16" s="10"/>
      <c r="E16" s="10"/>
      <c r="F16" s="10"/>
      <c r="G16" s="10"/>
      <c r="H16" s="10"/>
      <c r="I16" s="10"/>
      <c r="J16" s="10"/>
    </row>
    <row r="17" spans="1:10" ht="18.75" x14ac:dyDescent="0.3">
      <c r="A17" s="2"/>
      <c r="B17" s="10"/>
      <c r="C17" s="10"/>
      <c r="D17" s="10"/>
      <c r="E17" s="10"/>
      <c r="F17" s="10"/>
      <c r="G17" s="10"/>
      <c r="H17" s="10"/>
      <c r="I17" s="10"/>
      <c r="J17" s="10"/>
    </row>
    <row r="18" spans="1:10" ht="18.75" x14ac:dyDescent="0.3">
      <c r="A18" s="2"/>
      <c r="B18" s="10"/>
      <c r="C18" s="10"/>
      <c r="D18" s="10"/>
      <c r="E18" s="10"/>
      <c r="F18" s="10"/>
      <c r="G18" s="10"/>
      <c r="H18" s="10"/>
      <c r="I18" s="10"/>
      <c r="J18" s="10"/>
    </row>
    <row r="19" spans="1:10" ht="18.75" x14ac:dyDescent="0.3">
      <c r="A19" s="2"/>
      <c r="B19" s="10"/>
      <c r="C19" s="10"/>
      <c r="D19" s="10"/>
      <c r="E19" s="10"/>
      <c r="F19" s="10"/>
      <c r="G19" s="10"/>
      <c r="H19" s="10"/>
      <c r="I19" s="10"/>
      <c r="J19" s="10"/>
    </row>
    <row r="20" spans="1:10" ht="18.75" x14ac:dyDescent="0.3">
      <c r="A20" s="2"/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8.75" x14ac:dyDescent="0.3">
      <c r="A21" s="2"/>
      <c r="B21" s="10"/>
      <c r="C21" s="10"/>
      <c r="D21" s="10"/>
      <c r="E21" s="10"/>
      <c r="F21" s="10"/>
      <c r="G21" s="10"/>
      <c r="H21" s="10"/>
      <c r="I21" s="10"/>
      <c r="J21" s="10"/>
    </row>
    <row r="22" spans="1:10" ht="18.75" x14ac:dyDescent="0.3">
      <c r="A22" s="2"/>
      <c r="B22" s="10"/>
      <c r="C22" s="10"/>
      <c r="D22" s="10"/>
      <c r="E22" s="10"/>
      <c r="F22" s="10"/>
      <c r="G22" s="10"/>
      <c r="H22" s="10"/>
      <c r="I22" s="10"/>
      <c r="J22" s="10"/>
    </row>
  </sheetData>
  <sortState ref="B6:J12">
    <sortCondition descending="1" ref="J6:J12"/>
  </sortState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A10" sqref="A10"/>
    </sheetView>
  </sheetViews>
  <sheetFormatPr defaultRowHeight="15" x14ac:dyDescent="0.25"/>
  <cols>
    <col min="2" max="2" width="41.5703125" customWidth="1"/>
    <col min="6" max="6" width="9" customWidth="1"/>
    <col min="7" max="7" width="0.42578125" hidden="1" customWidth="1"/>
  </cols>
  <sheetData>
    <row r="1" spans="1:10" ht="15.75" x14ac:dyDescent="0.25">
      <c r="A1" s="7" t="s">
        <v>56</v>
      </c>
      <c r="B1" s="7"/>
      <c r="C1" s="7"/>
      <c r="D1" s="7"/>
      <c r="E1" s="7"/>
      <c r="F1" s="7"/>
      <c r="G1" s="7"/>
      <c r="H1" s="7"/>
      <c r="I1" s="7"/>
      <c r="J1" s="7"/>
    </row>
    <row r="2" spans="1:10" ht="15.75" x14ac:dyDescent="0.25">
      <c r="A2" s="7" t="s">
        <v>55</v>
      </c>
      <c r="B2" s="7"/>
      <c r="C2" s="7"/>
      <c r="D2" s="7"/>
      <c r="E2" s="7"/>
      <c r="F2" s="7"/>
      <c r="G2" s="7"/>
      <c r="H2" s="7"/>
      <c r="I2" s="7"/>
      <c r="J2" s="7"/>
    </row>
    <row r="3" spans="1:10" ht="30" x14ac:dyDescent="0.25">
      <c r="A3" s="28" t="s">
        <v>0</v>
      </c>
      <c r="B3" s="16"/>
      <c r="C3" s="16" t="s">
        <v>1</v>
      </c>
      <c r="D3" s="16"/>
      <c r="E3" s="16"/>
      <c r="F3" s="16"/>
      <c r="G3" s="16"/>
      <c r="H3" s="16"/>
      <c r="I3" s="16" t="s">
        <v>3</v>
      </c>
      <c r="J3" s="17" t="s">
        <v>4</v>
      </c>
    </row>
    <row r="4" spans="1:10" x14ac:dyDescent="0.25">
      <c r="A4" s="16"/>
      <c r="B4" s="16"/>
      <c r="C4" s="29" t="s">
        <v>2</v>
      </c>
      <c r="D4" s="16"/>
      <c r="E4" s="16"/>
      <c r="F4" s="16"/>
      <c r="G4" s="16"/>
      <c r="H4" s="16" t="s">
        <v>11</v>
      </c>
      <c r="I4" s="16"/>
      <c r="J4" s="16"/>
    </row>
    <row r="5" spans="1:10" x14ac:dyDescent="0.25">
      <c r="A5" s="21"/>
      <c r="B5" s="21"/>
      <c r="C5" s="20" t="s">
        <v>57</v>
      </c>
      <c r="D5" s="21" t="s">
        <v>58</v>
      </c>
      <c r="E5" s="21" t="s">
        <v>59</v>
      </c>
      <c r="F5" s="21" t="s">
        <v>60</v>
      </c>
      <c r="G5" s="21"/>
      <c r="H5" s="21" t="s">
        <v>61</v>
      </c>
      <c r="I5" s="21"/>
      <c r="J5" s="21"/>
    </row>
    <row r="6" spans="1:10" ht="20.25" customHeight="1" x14ac:dyDescent="0.3">
      <c r="A6" s="28">
        <v>1</v>
      </c>
      <c r="B6" s="11" t="s">
        <v>64</v>
      </c>
      <c r="C6" s="14">
        <v>90</v>
      </c>
      <c r="D6" s="14">
        <v>90</v>
      </c>
      <c r="E6" s="14">
        <v>91</v>
      </c>
      <c r="F6" s="14">
        <v>91</v>
      </c>
      <c r="G6" s="14"/>
      <c r="H6" s="14">
        <v>90</v>
      </c>
      <c r="I6" s="31">
        <f>C6+D6+E6+F6+G6+H6</f>
        <v>452</v>
      </c>
      <c r="J6" s="31">
        <f>I6/6</f>
        <v>75.333333333333329</v>
      </c>
    </row>
    <row r="7" spans="1:10" ht="21" customHeight="1" x14ac:dyDescent="0.3">
      <c r="A7" s="28">
        <v>2</v>
      </c>
      <c r="B7" s="11" t="s">
        <v>65</v>
      </c>
      <c r="C7" s="14">
        <v>95</v>
      </c>
      <c r="D7" s="14">
        <v>85</v>
      </c>
      <c r="E7" s="14">
        <v>91</v>
      </c>
      <c r="F7" s="14">
        <v>80</v>
      </c>
      <c r="G7" s="14"/>
      <c r="H7" s="14">
        <v>90</v>
      </c>
      <c r="I7" s="31">
        <f>C7+D7+E7+F7+G7+H7</f>
        <v>441</v>
      </c>
      <c r="J7" s="31">
        <f>I7/6</f>
        <v>73.5</v>
      </c>
    </row>
    <row r="8" spans="1:10" ht="18.75" customHeight="1" x14ac:dyDescent="0.3">
      <c r="A8" s="28">
        <v>3</v>
      </c>
      <c r="B8" s="11" t="s">
        <v>62</v>
      </c>
      <c r="C8" s="14">
        <v>79</v>
      </c>
      <c r="D8" s="14">
        <v>85</v>
      </c>
      <c r="E8" s="14">
        <v>90</v>
      </c>
      <c r="F8" s="14">
        <v>85</v>
      </c>
      <c r="G8" s="14"/>
      <c r="H8" s="14">
        <v>90</v>
      </c>
      <c r="I8" s="31">
        <f>C8+D8+E8+F8+G8+H8</f>
        <v>429</v>
      </c>
      <c r="J8" s="31">
        <f>I8/6</f>
        <v>71.5</v>
      </c>
    </row>
    <row r="9" spans="1:10" ht="18.75" customHeight="1" x14ac:dyDescent="0.3">
      <c r="A9" s="28">
        <v>4</v>
      </c>
      <c r="B9" s="11" t="s">
        <v>66</v>
      </c>
      <c r="C9" s="14">
        <v>95</v>
      </c>
      <c r="D9" s="14">
        <v>90</v>
      </c>
      <c r="E9" s="14">
        <v>96</v>
      </c>
      <c r="F9" s="14">
        <v>91</v>
      </c>
      <c r="G9" s="14"/>
      <c r="H9" s="14">
        <v>40</v>
      </c>
      <c r="I9" s="31">
        <f>C9+D9+E9+F9+G9+H9</f>
        <v>412</v>
      </c>
      <c r="J9" s="31">
        <f>I9/6</f>
        <v>68.666666666666671</v>
      </c>
    </row>
    <row r="10" spans="1:10" ht="18" customHeight="1" x14ac:dyDescent="0.3">
      <c r="A10" s="28">
        <v>5</v>
      </c>
      <c r="B10" s="11" t="s">
        <v>63</v>
      </c>
      <c r="C10" s="14">
        <v>79</v>
      </c>
      <c r="D10" s="14">
        <v>80</v>
      </c>
      <c r="E10" s="14">
        <v>83</v>
      </c>
      <c r="F10" s="14">
        <v>78</v>
      </c>
      <c r="G10" s="14"/>
      <c r="H10" s="14">
        <v>90</v>
      </c>
      <c r="I10" s="31">
        <f>C10+D10+E10+F10+G10+H10</f>
        <v>410</v>
      </c>
      <c r="J10" s="31">
        <f>I10/6</f>
        <v>68.333333333333329</v>
      </c>
    </row>
  </sheetData>
  <sortState ref="A6:J10">
    <sortCondition descending="1" ref="J6:J1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Фін 31</vt:lpstr>
      <vt:lpstr>Право 31</vt:lpstr>
      <vt:lpstr>Оп-31</vt:lpstr>
      <vt:lpstr>ЕК-31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2023-01-02T08:39:34Z</cp:lastPrinted>
  <dcterms:created xsi:type="dcterms:W3CDTF">2017-01-05T10:37:21Z</dcterms:created>
  <dcterms:modified xsi:type="dcterms:W3CDTF">2023-07-10T07:53:22Z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