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5440" windowHeight="15390" activeTab="6"/>
  </bookViews>
  <sheets>
    <sheet name="Марк-11" sheetId="9" r:id="rId1"/>
    <sheet name="Марк-12СП" sheetId="15" r:id="rId2"/>
    <sheet name="Мев-11" sheetId="16" r:id="rId3"/>
    <sheet name="Птб-12СП" sheetId="18" r:id="rId4"/>
    <sheet name="ПТБ-11" sheetId="17" r:id="rId5"/>
    <sheet name="МО-11" sheetId="13" r:id="rId6"/>
    <sheet name="МО-12СП" sheetId="14" r:id="rId7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4"/>
  <c r="I20"/>
  <c r="I22"/>
  <c r="I24"/>
  <c r="G13" i="17"/>
  <c r="H13" s="1"/>
  <c r="G10"/>
  <c r="H10" s="1"/>
  <c r="G7"/>
  <c r="H7" s="1"/>
  <c r="G12"/>
  <c r="H12" s="1"/>
  <c r="G11"/>
  <c r="H11" s="1"/>
  <c r="G8"/>
  <c r="H8" s="1"/>
  <c r="G9"/>
  <c r="H9" s="1"/>
  <c r="G8" i="16"/>
  <c r="H8" s="1"/>
  <c r="G7"/>
  <c r="H7" s="1"/>
  <c r="G6"/>
  <c r="H6" s="1"/>
  <c r="G11" i="9"/>
  <c r="H11" s="1"/>
  <c r="G12"/>
  <c r="H12" s="1"/>
  <c r="G8"/>
  <c r="H8" s="1"/>
  <c r="G14"/>
  <c r="H14" s="1"/>
  <c r="G15"/>
  <c r="H15" s="1"/>
  <c r="G7"/>
  <c r="H7" s="1"/>
  <c r="G10"/>
  <c r="H10" s="1"/>
  <c r="G9"/>
  <c r="H9" s="1"/>
  <c r="G29" i="13"/>
  <c r="H29" s="1"/>
  <c r="G32"/>
  <c r="H32" s="1"/>
  <c r="G9"/>
  <c r="H9" s="1"/>
  <c r="G30"/>
  <c r="H30" s="1"/>
  <c r="G23"/>
  <c r="H23" s="1"/>
  <c r="G16"/>
  <c r="H16" s="1"/>
  <c r="G22"/>
  <c r="H22" s="1"/>
  <c r="G17"/>
  <c r="H17" s="1"/>
  <c r="G21"/>
  <c r="H21" s="1"/>
  <c r="G26"/>
  <c r="H26" s="1"/>
  <c r="G12"/>
  <c r="H12" s="1"/>
  <c r="G13"/>
  <c r="H13" s="1"/>
  <c r="G11"/>
  <c r="H11" s="1"/>
  <c r="G18"/>
  <c r="H18" s="1"/>
  <c r="G27"/>
  <c r="H27" s="1"/>
  <c r="G24"/>
  <c r="H24" s="1"/>
  <c r="G10"/>
  <c r="H10" s="1"/>
  <c r="G14"/>
  <c r="H14" s="1"/>
  <c r="G25"/>
  <c r="H25" s="1"/>
  <c r="G28"/>
  <c r="H28" s="1"/>
  <c r="G20"/>
  <c r="H20" s="1"/>
  <c r="G8"/>
  <c r="H8" s="1"/>
  <c r="G7"/>
  <c r="H7" s="1"/>
  <c r="G15"/>
  <c r="H15" s="1"/>
  <c r="H18" i="14"/>
  <c r="I18" s="1"/>
  <c r="H15"/>
  <c r="I15" s="1"/>
  <c r="H13"/>
  <c r="I13" s="1"/>
  <c r="H11"/>
  <c r="I11" s="1"/>
  <c r="H21"/>
  <c r="I21" s="1"/>
  <c r="H24"/>
  <c r="H17"/>
  <c r="I17" s="1"/>
  <c r="H22"/>
  <c r="H9"/>
  <c r="I9" s="1"/>
  <c r="H16"/>
  <c r="H14"/>
  <c r="I14" s="1"/>
  <c r="H20"/>
  <c r="H8"/>
  <c r="I8" s="1"/>
  <c r="G19" i="13" l="1"/>
  <c r="H19" s="1"/>
  <c r="G13" i="9"/>
  <c r="H13" s="1"/>
  <c r="H12" i="14"/>
  <c r="I12" s="1"/>
  <c r="H10"/>
  <c r="I10" s="1"/>
  <c r="H19"/>
  <c r="I19" s="1"/>
  <c r="H23"/>
  <c r="I23" s="1"/>
  <c r="G31" i="13"/>
  <c r="H31" s="1"/>
</calcChain>
</file>

<file path=xl/sharedStrings.xml><?xml version="1.0" encoding="utf-8"?>
<sst xmlns="http://schemas.openxmlformats.org/spreadsheetml/2006/main" count="149" uniqueCount="107">
  <si>
    <t>№ п/п</t>
  </si>
  <si>
    <t>Результати семестрового контролю (бали)</t>
  </si>
  <si>
    <t>іспити</t>
  </si>
  <si>
    <t>Сума</t>
  </si>
  <si>
    <t>середній бал</t>
  </si>
  <si>
    <t xml:space="preserve"> </t>
  </si>
  <si>
    <t>Рейтинг студентів 1-го курсу  факультету управління, економіки та права ОС "Бакалавр" Менеджмент</t>
  </si>
  <si>
    <t>Рейтинг студентів 1-го курсу (скороченої програми) факультету управління,економіки та права ОС "Бакалавр" Менеджмент</t>
  </si>
  <si>
    <t>іспити                                                К.Р.</t>
  </si>
  <si>
    <t>Більо Діана Русланівна</t>
  </si>
  <si>
    <t>Хотинський Назар Андрійович</t>
  </si>
  <si>
    <t>Шарманська Христина Василівна</t>
  </si>
  <si>
    <t>Рущишин Олег Андрійович</t>
  </si>
  <si>
    <t>Хроняк Денис Тарасович</t>
  </si>
  <si>
    <t xml:space="preserve">      іспити                                                              </t>
  </si>
  <si>
    <t>Устяк Андрій Іванович</t>
  </si>
  <si>
    <t>+</t>
  </si>
  <si>
    <t>за результатами літньої заліково-екзаменаційної сесії 2022-2023 навчального року</t>
  </si>
  <si>
    <t>Кіцак Володимир Андрійович</t>
  </si>
  <si>
    <t>Бербелюк Максим Мирославович</t>
  </si>
  <si>
    <t>Гринюк Роман Васильович</t>
  </si>
  <si>
    <t>Зубко Олег-Антон Ярославович</t>
  </si>
  <si>
    <t>Корж Олексій Романович</t>
  </si>
  <si>
    <t>Корольков Володимир Сергійович</t>
  </si>
  <si>
    <t>Курило Максим Володимирович</t>
  </si>
  <si>
    <t>Кухарук Квітослава Андріївна</t>
  </si>
  <si>
    <t>Матвій Іван Іванович</t>
  </si>
  <si>
    <t>Матіїв Назарій Ігорович</t>
  </si>
  <si>
    <t>Мисян Віктор Володимирович</t>
  </si>
  <si>
    <t>Пацай Роман Мар’янович</t>
  </si>
  <si>
    <t>Попадюк Артем Володимирович</t>
  </si>
  <si>
    <t>Стадник Ігор Андрійович</t>
  </si>
  <si>
    <t>Тимофійчук Вікторія Василівна</t>
  </si>
  <si>
    <t>Федорків Ольга Богданівна</t>
  </si>
  <si>
    <t>Господарське 
право України</t>
  </si>
  <si>
    <t>Теорія орг-й і 
орг-на поведінка</t>
  </si>
  <si>
    <t>Орг-я в-ва і планув-я
діяльн. підп-в</t>
  </si>
  <si>
    <t>Економіка 
праці і СТВ</t>
  </si>
  <si>
    <t>Орг-я в-ва і планув-я 
діяльн. підп-в</t>
  </si>
  <si>
    <t>Байор Роман Іванович</t>
  </si>
  <si>
    <t>Безпалий Дмитро Олександрович</t>
  </si>
  <si>
    <t>Бицька Андріана Тарасівна</t>
  </si>
  <si>
    <t>Богуш Володимир Володимирович</t>
  </si>
  <si>
    <t>Бохонко Олег Іванович</t>
  </si>
  <si>
    <t>Гіль Юлія Андріївна</t>
  </si>
  <si>
    <t>Голуб Вадим Ігорович</t>
  </si>
  <si>
    <t>Денчук Денис Васильович</t>
  </si>
  <si>
    <t>Дутко Юрій Романович</t>
  </si>
  <si>
    <t>Коваль Ігор Зіновійович</t>
  </si>
  <si>
    <t>Криницький Дмитро Олександрович</t>
  </si>
  <si>
    <t>Кушнерик Мар’ян Іванович</t>
  </si>
  <si>
    <t>Майхер Тетяна Андріївна</t>
  </si>
  <si>
    <t>Маланюк Максим Романович</t>
  </si>
  <si>
    <t>Матвіїшин Галина Андріївна</t>
  </si>
  <si>
    <t>Михалевич Анастасія Олегівна</t>
  </si>
  <si>
    <t>Нечипір Галина Павлівна</t>
  </si>
  <si>
    <t>Равка Андріана Андріївна</t>
  </si>
  <si>
    <t>Талама Олександр Ростиславович</t>
  </si>
  <si>
    <t>Тарашевська Анастасія Володимирівна</t>
  </si>
  <si>
    <t>Федорович Назар-Василь Юрійович</t>
  </si>
  <si>
    <t>Фостяк Аліна Андріїна</t>
  </si>
  <si>
    <t>Волошко Тарас Васильович</t>
  </si>
  <si>
    <t>Дмитрук Михайло Васильович</t>
  </si>
  <si>
    <t>Карлик Іван Сергійович</t>
  </si>
  <si>
    <t>Костенко Євгеній Олександрович</t>
  </si>
  <si>
    <t>Родич Анастасія Юріївна</t>
  </si>
  <si>
    <t>Тімонічева Юлія Миколаївна</t>
  </si>
  <si>
    <t>Шелестюк Марія Вікторівна</t>
  </si>
  <si>
    <t>Шульба Вікторія Володимирівна</t>
  </si>
  <si>
    <t>Економічна теорія
 (мікро, макро)</t>
  </si>
  <si>
    <t>МЕВ та міжнародна
 торгівля</t>
  </si>
  <si>
    <t>Інформаційні с-ми
 та ЕММ</t>
  </si>
  <si>
    <t>Математика  
(т.й.)</t>
  </si>
  <si>
    <t>Рейтинг студенті 1-го курсу скорочена форма навчання  факультету управління, економіки та права ОС "Бакалавр" Маркетинг</t>
  </si>
  <si>
    <t>Домінський Руслан Зіновійович</t>
  </si>
  <si>
    <t>Управління продажами</t>
  </si>
  <si>
    <t>Маркетингові комунікації</t>
  </si>
  <si>
    <t>Маркетингові дослідження</t>
  </si>
  <si>
    <t>Маркетингова цінова та товарна полвтика</t>
  </si>
  <si>
    <t>Маркетинг АПК</t>
  </si>
  <si>
    <t>Рейтинг студенті 1-го курсу  факультету управління, економіки та права ОС "Бакалавр" Міжнародні економічні відносини</t>
  </si>
  <si>
    <t>Булка Станіслав Вікторович</t>
  </si>
  <si>
    <t>Дроздовський Сергій Романович</t>
  </si>
  <si>
    <t>Поцілуйко Роман Євгенович</t>
  </si>
  <si>
    <t xml:space="preserve">                                       іспити                                                              </t>
  </si>
  <si>
    <t>Економічна теорія (макро, мікро)</t>
  </si>
  <si>
    <t>Тайм-менеджмент</t>
  </si>
  <si>
    <t>Інформаційні с-ми та ЕММ</t>
  </si>
  <si>
    <t xml:space="preserve">Математика </t>
  </si>
  <si>
    <t>Рейтинг студентів 1-го курсу  факультету управління, економіки та права ОС "Бакалавр" Підприємництво, торгівля та біржова діяльність</t>
  </si>
  <si>
    <t>Василюк Христина Ігорівна</t>
  </si>
  <si>
    <t>Калиневич Христина Тарасівна</t>
  </si>
  <si>
    <t>Косарєва Вероніка Іванівна</t>
  </si>
  <si>
    <t>Скопик Вікторія Андріївна</t>
  </si>
  <si>
    <t>Слотвінський Роман Леонідович</t>
  </si>
  <si>
    <t>Яковенко Вадим Сергійович</t>
  </si>
  <si>
    <t>Історія та методологія товарознавства</t>
  </si>
  <si>
    <t>Рейтинг студентів 1-го курсу скороченої програми  факультету управління, економіки та права ОС "Бакалавр" Підприємництво, торгівля та біржова діяльність</t>
  </si>
  <si>
    <t>Бернацький Владислав Васильович</t>
  </si>
  <si>
    <t>Ониськів Ігор Ярославович</t>
  </si>
  <si>
    <t>Торговельне підприємництво</t>
  </si>
  <si>
    <t>Підприємництво у зовнішньо-економічній діяльності</t>
  </si>
  <si>
    <t>Економічний аналіз та ринкові дослідження</t>
  </si>
  <si>
    <t>Біржова діяльність</t>
  </si>
  <si>
    <t>Бізнес-об'єднання підприємств</t>
  </si>
  <si>
    <t>Молінський Віталій Волод</t>
  </si>
  <si>
    <t>Рейтинг студентів 1-го курсу  факультету управління, економіки та права ОС "Бакалавр" Маркетинг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</si>
</sst>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3" xfId="0" applyFont="1" applyBorder="1"/>
    <xf numFmtId="0" fontId="1" fillId="0" borderId="0" xfId="0" applyFont="1" applyBorder="1"/>
    <xf numFmtId="0" fontId="4" fillId="0" borderId="0" xfId="0" applyFont="1"/>
    <xf numFmtId="0" fontId="0" fillId="0" borderId="0" xfId="0" applyBorder="1"/>
    <xf numFmtId="0" fontId="1" fillId="0" borderId="5" xfId="0" applyFont="1" applyBorder="1"/>
    <xf numFmtId="0" fontId="4" fillId="0" borderId="3" xfId="0" applyFont="1" applyBorder="1" applyAlignment="1">
      <alignment vertical="top" wrapText="1"/>
    </xf>
    <xf numFmtId="0" fontId="0" fillId="0" borderId="0" xfId="0" applyAlignment="1">
      <alignment horizontal="left"/>
    </xf>
    <xf numFmtId="0" fontId="4" fillId="0" borderId="0" xfId="0" applyFont="1" applyBorder="1"/>
    <xf numFmtId="2" fontId="4" fillId="0" borderId="3" xfId="0" applyNumberFormat="1" applyFont="1" applyBorder="1"/>
    <xf numFmtId="0" fontId="0" fillId="0" borderId="3" xfId="0" applyBorder="1"/>
    <xf numFmtId="0" fontId="4" fillId="0" borderId="3" xfId="0" applyFont="1" applyBorder="1"/>
    <xf numFmtId="0" fontId="1" fillId="0" borderId="0" xfId="0" applyFont="1" applyBorder="1" applyAlignment="1">
      <alignment textRotation="90"/>
    </xf>
    <xf numFmtId="0" fontId="5" fillId="0" borderId="0" xfId="0" applyFont="1"/>
    <xf numFmtId="0" fontId="4" fillId="0" borderId="3" xfId="0" applyFont="1" applyBorder="1" applyAlignment="1">
      <alignment wrapText="1"/>
    </xf>
    <xf numFmtId="0" fontId="5" fillId="0" borderId="3" xfId="0" applyFont="1" applyBorder="1"/>
    <xf numFmtId="0" fontId="5" fillId="0" borderId="0" xfId="0" applyFont="1" applyBorder="1"/>
    <xf numFmtId="0" fontId="4" fillId="0" borderId="3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0" borderId="3" xfId="0" applyFont="1" applyBorder="1"/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/>
    <xf numFmtId="0" fontId="6" fillId="0" borderId="3" xfId="0" applyFont="1" applyBorder="1" applyAlignment="1">
      <alignment textRotation="90" wrapText="1"/>
    </xf>
    <xf numFmtId="0" fontId="1" fillId="0" borderId="1" xfId="0" applyFont="1" applyBorder="1"/>
    <xf numFmtId="0" fontId="6" fillId="0" borderId="1" xfId="0" applyFont="1" applyBorder="1"/>
    <xf numFmtId="0" fontId="6" fillId="0" borderId="5" xfId="0" applyFont="1" applyBorder="1" applyAlignment="1">
      <alignment textRotation="90" wrapText="1"/>
    </xf>
    <xf numFmtId="0" fontId="4" fillId="0" borderId="1" xfId="0" applyFont="1" applyBorder="1"/>
    <xf numFmtId="0" fontId="0" fillId="0" borderId="1" xfId="0" applyBorder="1"/>
    <xf numFmtId="0" fontId="1" fillId="0" borderId="4" xfId="0" applyFont="1" applyBorder="1"/>
    <xf numFmtId="0" fontId="1" fillId="0" borderId="3" xfId="0" applyFont="1" applyFill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workbookViewId="0">
      <selection activeCell="H21" sqref="H21"/>
    </sheetView>
  </sheetViews>
  <sheetFormatPr defaultRowHeight="15"/>
  <cols>
    <col min="1" max="1" width="8.28515625" customWidth="1"/>
    <col min="2" max="2" width="43" customWidth="1"/>
    <col min="3" max="3" width="12.85546875" customWidth="1"/>
    <col min="4" max="4" width="14.140625" customWidth="1"/>
    <col min="5" max="5" width="14.5703125" customWidth="1"/>
    <col min="8" max="8" width="12.5703125" customWidth="1"/>
  </cols>
  <sheetData>
    <row r="1" spans="1:11" ht="18.75">
      <c r="A1" s="2"/>
      <c r="B1" s="1" t="s">
        <v>106</v>
      </c>
      <c r="C1" s="1"/>
      <c r="D1" s="1"/>
      <c r="E1" s="1"/>
      <c r="F1" s="1"/>
      <c r="G1" s="1"/>
      <c r="H1" s="1"/>
    </row>
    <row r="2" spans="1:11" ht="18.75">
      <c r="A2" s="2"/>
      <c r="B2" s="1" t="s">
        <v>17</v>
      </c>
      <c r="C2" s="1"/>
      <c r="D2" s="1"/>
      <c r="E2" s="1"/>
      <c r="F2" s="1"/>
      <c r="G2" s="1"/>
      <c r="H2" s="1"/>
    </row>
    <row r="3" spans="1:11" ht="18.75">
      <c r="A3" s="1"/>
      <c r="B3" s="1"/>
      <c r="C3" s="1"/>
      <c r="D3" s="1"/>
      <c r="E3" s="1"/>
      <c r="F3" s="1"/>
      <c r="G3" s="1"/>
      <c r="H3" s="1"/>
    </row>
    <row r="4" spans="1:11" ht="31.5">
      <c r="A4" s="21" t="s">
        <v>0</v>
      </c>
      <c r="B4" s="21"/>
      <c r="C4" s="33" t="s">
        <v>1</v>
      </c>
      <c r="D4" s="34"/>
      <c r="E4" s="34"/>
      <c r="F4" s="34"/>
      <c r="G4" s="21" t="s">
        <v>3</v>
      </c>
      <c r="H4" s="22" t="s">
        <v>4</v>
      </c>
    </row>
    <row r="5" spans="1:11" ht="15.75">
      <c r="A5" s="21"/>
      <c r="B5" s="23"/>
      <c r="C5" s="35" t="s">
        <v>14</v>
      </c>
      <c r="D5" s="36"/>
      <c r="E5" s="36"/>
      <c r="F5" s="36"/>
      <c r="G5" s="21"/>
      <c r="H5" s="21"/>
    </row>
    <row r="6" spans="1:11" ht="72.75">
      <c r="A6" s="24"/>
      <c r="B6" s="24"/>
      <c r="C6" s="28" t="s">
        <v>69</v>
      </c>
      <c r="D6" s="28" t="s">
        <v>70</v>
      </c>
      <c r="E6" s="28" t="s">
        <v>71</v>
      </c>
      <c r="F6" s="28" t="s">
        <v>72</v>
      </c>
      <c r="G6" s="24"/>
      <c r="H6" s="24"/>
    </row>
    <row r="7" spans="1:11" ht="18.75">
      <c r="A7" s="3">
        <v>1</v>
      </c>
      <c r="B7" s="16" t="s">
        <v>15</v>
      </c>
      <c r="C7" s="19">
        <v>90</v>
      </c>
      <c r="D7" s="19">
        <v>93</v>
      </c>
      <c r="E7" s="19">
        <v>90</v>
      </c>
      <c r="F7" s="19">
        <v>85</v>
      </c>
      <c r="G7" s="3">
        <f t="shared" ref="G7:G15" si="0">C7+D7+E7+F7</f>
        <v>358</v>
      </c>
      <c r="H7" s="3">
        <f t="shared" ref="H7:H15" si="1">G7/4</f>
        <v>89.5</v>
      </c>
    </row>
    <row r="8" spans="1:11" ht="19.5" customHeight="1">
      <c r="A8" s="3">
        <v>2</v>
      </c>
      <c r="B8" s="16" t="s">
        <v>64</v>
      </c>
      <c r="C8" s="19">
        <v>91</v>
      </c>
      <c r="D8" s="19">
        <v>91</v>
      </c>
      <c r="E8" s="19">
        <v>81</v>
      </c>
      <c r="F8" s="19">
        <v>75</v>
      </c>
      <c r="G8" s="3">
        <f t="shared" si="0"/>
        <v>338</v>
      </c>
      <c r="H8" s="3">
        <f t="shared" si="1"/>
        <v>84.5</v>
      </c>
      <c r="K8" s="9"/>
    </row>
    <row r="9" spans="1:11" ht="18.75">
      <c r="A9" s="3">
        <v>3</v>
      </c>
      <c r="B9" s="16" t="s">
        <v>68</v>
      </c>
      <c r="C9" s="19">
        <v>90</v>
      </c>
      <c r="D9" s="19">
        <v>85</v>
      </c>
      <c r="E9" s="19">
        <v>84</v>
      </c>
      <c r="F9" s="19">
        <v>78</v>
      </c>
      <c r="G9" s="3">
        <f t="shared" si="0"/>
        <v>337</v>
      </c>
      <c r="H9" s="3">
        <f t="shared" si="1"/>
        <v>84.25</v>
      </c>
    </row>
    <row r="10" spans="1:11" ht="18.75" customHeight="1">
      <c r="A10" s="3">
        <v>4</v>
      </c>
      <c r="B10" s="16" t="s">
        <v>67</v>
      </c>
      <c r="C10" s="19">
        <v>90</v>
      </c>
      <c r="D10" s="19">
        <v>85</v>
      </c>
      <c r="E10" s="19">
        <v>84</v>
      </c>
      <c r="F10" s="19">
        <v>63</v>
      </c>
      <c r="G10" s="3">
        <f t="shared" si="0"/>
        <v>322</v>
      </c>
      <c r="H10" s="3">
        <f t="shared" si="1"/>
        <v>80.5</v>
      </c>
    </row>
    <row r="11" spans="1:11" ht="18.75">
      <c r="A11" s="3">
        <v>5</v>
      </c>
      <c r="B11" s="16" t="s">
        <v>61</v>
      </c>
      <c r="C11" s="19">
        <v>82</v>
      </c>
      <c r="D11" s="19">
        <v>83</v>
      </c>
      <c r="E11" s="19">
        <v>75</v>
      </c>
      <c r="F11" s="19">
        <v>64</v>
      </c>
      <c r="G11" s="3">
        <f t="shared" si="0"/>
        <v>304</v>
      </c>
      <c r="H11" s="3">
        <f t="shared" si="1"/>
        <v>76</v>
      </c>
    </row>
    <row r="12" spans="1:11" ht="18.75">
      <c r="A12" s="3">
        <v>6</v>
      </c>
      <c r="B12" s="16" t="s">
        <v>63</v>
      </c>
      <c r="C12" s="19">
        <v>75</v>
      </c>
      <c r="D12" s="19">
        <v>75</v>
      </c>
      <c r="E12" s="19">
        <v>67</v>
      </c>
      <c r="F12" s="19">
        <v>70</v>
      </c>
      <c r="G12" s="3">
        <f t="shared" si="0"/>
        <v>287</v>
      </c>
      <c r="H12" s="3">
        <f t="shared" si="1"/>
        <v>71.75</v>
      </c>
    </row>
    <row r="13" spans="1:11" ht="18.75">
      <c r="A13" s="3">
        <v>7</v>
      </c>
      <c r="B13" s="16" t="s">
        <v>62</v>
      </c>
      <c r="C13" s="19">
        <v>73</v>
      </c>
      <c r="D13" s="19">
        <v>78</v>
      </c>
      <c r="E13" s="19">
        <v>70</v>
      </c>
      <c r="F13" s="19">
        <v>61</v>
      </c>
      <c r="G13" s="3">
        <f t="shared" si="0"/>
        <v>282</v>
      </c>
      <c r="H13" s="3">
        <f t="shared" si="1"/>
        <v>70.5</v>
      </c>
    </row>
    <row r="14" spans="1:11" ht="18.75">
      <c r="A14" s="3">
        <v>8</v>
      </c>
      <c r="B14" s="16" t="s">
        <v>65</v>
      </c>
      <c r="C14" s="19">
        <v>75</v>
      </c>
      <c r="D14" s="19">
        <v>64</v>
      </c>
      <c r="E14" s="19">
        <v>72</v>
      </c>
      <c r="F14" s="19">
        <v>1</v>
      </c>
      <c r="G14" s="3">
        <f t="shared" si="0"/>
        <v>212</v>
      </c>
      <c r="H14" s="3">
        <f t="shared" si="1"/>
        <v>53</v>
      </c>
    </row>
    <row r="15" spans="1:11" ht="18.75">
      <c r="A15" s="3">
        <v>10</v>
      </c>
      <c r="B15" s="16" t="s">
        <v>66</v>
      </c>
      <c r="C15" s="19">
        <v>70</v>
      </c>
      <c r="D15" s="19">
        <v>64</v>
      </c>
      <c r="E15" s="19">
        <v>68</v>
      </c>
      <c r="F15" s="19">
        <v>7.6</v>
      </c>
      <c r="G15" s="3">
        <f t="shared" si="0"/>
        <v>209.6</v>
      </c>
      <c r="H15" s="3">
        <f t="shared" si="1"/>
        <v>52.4</v>
      </c>
    </row>
    <row r="17" spans="1:8" ht="18.75">
      <c r="A17" s="4"/>
      <c r="B17" s="10"/>
      <c r="C17" s="10"/>
      <c r="D17" s="10"/>
      <c r="E17" s="10"/>
      <c r="F17" s="10"/>
      <c r="G17" s="10"/>
      <c r="H17" s="10"/>
    </row>
    <row r="18" spans="1:8" ht="18.75">
      <c r="A18" s="4"/>
      <c r="B18" s="10"/>
      <c r="C18" s="10"/>
      <c r="D18" s="10"/>
      <c r="E18" s="10"/>
      <c r="F18" s="10"/>
      <c r="G18" s="10"/>
      <c r="H18" s="10"/>
    </row>
    <row r="19" spans="1:8" ht="18.75">
      <c r="A19" s="4"/>
      <c r="B19" s="10"/>
      <c r="C19" s="10"/>
      <c r="D19" s="10"/>
      <c r="E19" s="10"/>
      <c r="F19" s="10"/>
      <c r="G19" s="10"/>
      <c r="H19" s="10"/>
    </row>
    <row r="20" spans="1:8" ht="18.75">
      <c r="A20" s="4"/>
      <c r="B20" s="6"/>
      <c r="C20" s="6"/>
      <c r="D20" s="6"/>
      <c r="E20" s="6"/>
      <c r="F20" s="6"/>
      <c r="G20" s="6"/>
      <c r="H20" s="6"/>
    </row>
    <row r="21" spans="1:8" ht="18.75">
      <c r="A21" s="4"/>
      <c r="B21" s="6"/>
      <c r="C21" s="6"/>
      <c r="D21" s="6"/>
      <c r="E21" s="6"/>
      <c r="F21" s="6"/>
      <c r="G21" s="6"/>
      <c r="H21" s="6"/>
    </row>
    <row r="22" spans="1:8" ht="18.75">
      <c r="A22" s="4"/>
      <c r="B22" s="4"/>
      <c r="C22" s="4"/>
      <c r="D22" s="4"/>
      <c r="E22" s="4"/>
      <c r="F22" s="4"/>
      <c r="G22" s="4"/>
      <c r="H22" s="4"/>
    </row>
    <row r="23" spans="1:8" ht="18.75">
      <c r="A23" s="1"/>
      <c r="B23" s="1"/>
      <c r="C23" s="1"/>
      <c r="D23" s="1"/>
      <c r="E23" s="1"/>
      <c r="F23" s="1"/>
      <c r="G23" s="1"/>
      <c r="H23" s="1"/>
    </row>
  </sheetData>
  <sortState ref="B7:H15">
    <sortCondition descending="1" ref="H7:H15"/>
  </sortState>
  <mergeCells count="2">
    <mergeCell ref="C4:F4"/>
    <mergeCell ref="C5:F5"/>
  </mergeCells>
  <phoneticPr fontId="2" type="noConversion"/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K3" sqref="K3:L6"/>
    </sheetView>
  </sheetViews>
  <sheetFormatPr defaultRowHeight="15"/>
  <cols>
    <col min="2" max="2" width="40.42578125" customWidth="1"/>
  </cols>
  <sheetData>
    <row r="1" spans="1:10" ht="18.75">
      <c r="A1" s="1" t="s">
        <v>73</v>
      </c>
      <c r="B1" s="1"/>
      <c r="C1" s="1"/>
      <c r="D1" s="1"/>
      <c r="E1" s="1"/>
      <c r="F1" s="1"/>
      <c r="G1" s="1"/>
      <c r="H1" s="1"/>
    </row>
    <row r="2" spans="1:10" ht="18.75">
      <c r="A2" s="1" t="s">
        <v>17</v>
      </c>
      <c r="B2" s="1"/>
      <c r="C2" s="1"/>
      <c r="D2" s="1"/>
      <c r="E2" s="1"/>
      <c r="F2" s="1"/>
      <c r="G2" s="1"/>
      <c r="H2" s="1"/>
    </row>
    <row r="3" spans="1:10" ht="31.5">
      <c r="A3" s="21" t="s">
        <v>0</v>
      </c>
      <c r="B3" s="21"/>
      <c r="C3" s="33" t="s">
        <v>1</v>
      </c>
      <c r="D3" s="34"/>
      <c r="E3" s="34"/>
      <c r="F3" s="34"/>
      <c r="G3" s="34"/>
      <c r="H3" s="34"/>
      <c r="I3" s="21" t="s">
        <v>3</v>
      </c>
      <c r="J3" s="22" t="s">
        <v>4</v>
      </c>
    </row>
    <row r="4" spans="1:10" ht="15.75">
      <c r="A4" s="21"/>
      <c r="B4" s="23"/>
      <c r="C4" s="35" t="s">
        <v>8</v>
      </c>
      <c r="D4" s="36"/>
      <c r="E4" s="36"/>
      <c r="F4" s="36"/>
      <c r="G4" s="36"/>
      <c r="H4" s="37"/>
      <c r="I4" s="21"/>
      <c r="J4" s="21"/>
    </row>
    <row r="5" spans="1:10" ht="116.25">
      <c r="A5" s="24"/>
      <c r="B5" s="24"/>
      <c r="C5" s="25" t="s">
        <v>75</v>
      </c>
      <c r="D5" s="25" t="s">
        <v>76</v>
      </c>
      <c r="E5" s="25" t="s">
        <v>77</v>
      </c>
      <c r="F5" s="25" t="s">
        <v>78</v>
      </c>
      <c r="G5" s="25" t="s">
        <v>79</v>
      </c>
      <c r="H5" s="25" t="s">
        <v>77</v>
      </c>
      <c r="I5" s="21"/>
      <c r="J5" s="21"/>
    </row>
    <row r="6" spans="1:10" ht="24.75" customHeight="1">
      <c r="A6" s="3"/>
      <c r="B6" s="13" t="s">
        <v>74</v>
      </c>
      <c r="C6" s="19">
        <v>31</v>
      </c>
      <c r="D6" s="19">
        <v>75</v>
      </c>
      <c r="E6" s="19">
        <v>36</v>
      </c>
      <c r="F6" s="19">
        <v>35</v>
      </c>
      <c r="G6" s="19">
        <v>33</v>
      </c>
      <c r="H6" s="19">
        <v>70</v>
      </c>
      <c r="I6" s="3">
        <v>280</v>
      </c>
      <c r="J6" s="11">
        <v>46.6</v>
      </c>
    </row>
  </sheetData>
  <mergeCells count="2">
    <mergeCell ref="C3:H3"/>
    <mergeCell ref="C4:H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O21" sqref="O21"/>
    </sheetView>
  </sheetViews>
  <sheetFormatPr defaultRowHeight="15"/>
  <cols>
    <col min="2" max="2" width="40.28515625" customWidth="1"/>
    <col min="6" max="6" width="16.28515625" customWidth="1"/>
  </cols>
  <sheetData>
    <row r="1" spans="1:8" ht="18.75">
      <c r="A1" s="1" t="s">
        <v>80</v>
      </c>
      <c r="B1" s="1"/>
      <c r="C1" s="1"/>
      <c r="D1" s="1"/>
      <c r="E1" s="1"/>
      <c r="F1" s="1"/>
      <c r="G1" s="1"/>
    </row>
    <row r="2" spans="1:8" ht="18.75">
      <c r="A2" s="1" t="s">
        <v>17</v>
      </c>
      <c r="B2" s="1"/>
      <c r="C2" s="1"/>
      <c r="D2" s="1"/>
      <c r="E2" s="1"/>
      <c r="F2" s="1"/>
      <c r="G2" s="1"/>
    </row>
    <row r="3" spans="1:8" ht="31.5">
      <c r="A3" s="21" t="s">
        <v>0</v>
      </c>
      <c r="B3" s="21"/>
      <c r="C3" s="38" t="s">
        <v>1</v>
      </c>
      <c r="D3" s="39"/>
      <c r="E3" s="39"/>
      <c r="F3" s="39"/>
      <c r="G3" s="21" t="s">
        <v>3</v>
      </c>
      <c r="H3" s="22" t="s">
        <v>4</v>
      </c>
    </row>
    <row r="4" spans="1:8" ht="15.75">
      <c r="A4" s="21"/>
      <c r="B4" s="23"/>
      <c r="C4" s="35" t="s">
        <v>84</v>
      </c>
      <c r="D4" s="36"/>
      <c r="E4" s="36"/>
      <c r="F4" s="36"/>
      <c r="G4" s="21"/>
      <c r="H4" s="21"/>
    </row>
    <row r="5" spans="1:8" ht="108">
      <c r="A5" s="24"/>
      <c r="B5" s="24"/>
      <c r="C5" s="28" t="s">
        <v>69</v>
      </c>
      <c r="D5" s="28" t="s">
        <v>70</v>
      </c>
      <c r="E5" s="28" t="s">
        <v>71</v>
      </c>
      <c r="F5" s="28" t="s">
        <v>72</v>
      </c>
      <c r="G5" s="24"/>
      <c r="H5" s="24"/>
    </row>
    <row r="6" spans="1:8" ht="20.25" customHeight="1">
      <c r="A6" s="26">
        <v>1</v>
      </c>
      <c r="B6" s="8" t="s">
        <v>82</v>
      </c>
      <c r="C6" s="19">
        <v>93</v>
      </c>
      <c r="D6" s="19">
        <v>96</v>
      </c>
      <c r="E6" s="19">
        <v>84</v>
      </c>
      <c r="F6" s="19">
        <v>75</v>
      </c>
      <c r="G6" s="3">
        <f>C6+D6+E6+F6</f>
        <v>348</v>
      </c>
      <c r="H6" s="3">
        <f>G6/4</f>
        <v>87</v>
      </c>
    </row>
    <row r="7" spans="1:8" ht="21.75" customHeight="1">
      <c r="A7" s="26">
        <v>2</v>
      </c>
      <c r="B7" s="8" t="s">
        <v>83</v>
      </c>
      <c r="C7" s="19">
        <v>90</v>
      </c>
      <c r="D7" s="19">
        <v>90</v>
      </c>
      <c r="E7" s="19">
        <v>83</v>
      </c>
      <c r="F7" s="19">
        <v>63</v>
      </c>
      <c r="G7" s="3">
        <f>C7+D7+E7+F7</f>
        <v>326</v>
      </c>
      <c r="H7" s="3">
        <f>G7/4</f>
        <v>81.5</v>
      </c>
    </row>
    <row r="8" spans="1:8" ht="18.75">
      <c r="A8" s="29">
        <v>3</v>
      </c>
      <c r="B8" s="8" t="s">
        <v>81</v>
      </c>
      <c r="C8" s="19">
        <v>80</v>
      </c>
      <c r="D8" s="19">
        <v>94</v>
      </c>
      <c r="E8" s="19">
        <v>75</v>
      </c>
      <c r="F8" s="19">
        <v>65</v>
      </c>
      <c r="G8" s="3">
        <f>C8+D8+E8+F8</f>
        <v>314</v>
      </c>
      <c r="H8" s="3">
        <f>G8/4</f>
        <v>78.5</v>
      </c>
    </row>
  </sheetData>
  <sortState ref="B6:H7">
    <sortCondition descending="1" ref="H6:H7"/>
  </sortState>
  <mergeCells count="2">
    <mergeCell ref="C3:F3"/>
    <mergeCell ref="C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K4" sqref="K4:L8"/>
    </sheetView>
  </sheetViews>
  <sheetFormatPr defaultRowHeight="15"/>
  <cols>
    <col min="2" max="2" width="45.42578125" customWidth="1"/>
  </cols>
  <sheetData>
    <row r="1" spans="1:10" ht="18.75">
      <c r="A1" s="1" t="s">
        <v>97</v>
      </c>
      <c r="B1" s="1"/>
      <c r="C1" s="1"/>
      <c r="D1" s="1"/>
      <c r="E1" s="1"/>
      <c r="F1" s="1"/>
      <c r="G1" s="1"/>
      <c r="H1" s="1"/>
      <c r="I1" s="1"/>
    </row>
    <row r="2" spans="1:10" ht="18.75">
      <c r="A2" s="1" t="s">
        <v>17</v>
      </c>
      <c r="B2" s="1"/>
      <c r="C2" s="1"/>
      <c r="D2" s="1"/>
      <c r="E2" s="1"/>
      <c r="F2" s="1"/>
      <c r="G2" s="1"/>
      <c r="H2" s="1"/>
      <c r="I2" s="1"/>
    </row>
    <row r="4" spans="1:10" ht="31.5">
      <c r="A4" s="21" t="s">
        <v>0</v>
      </c>
      <c r="B4" s="21"/>
      <c r="C4" s="33" t="s">
        <v>1</v>
      </c>
      <c r="D4" s="34"/>
      <c r="E4" s="34"/>
      <c r="F4" s="34"/>
      <c r="G4" s="34"/>
      <c r="H4" s="34"/>
      <c r="I4" s="21" t="s">
        <v>3</v>
      </c>
      <c r="J4" s="22" t="s">
        <v>4</v>
      </c>
    </row>
    <row r="5" spans="1:10" ht="15.75">
      <c r="A5" s="21"/>
      <c r="B5" s="23"/>
      <c r="C5" s="35" t="s">
        <v>8</v>
      </c>
      <c r="D5" s="36"/>
      <c r="E5" s="36"/>
      <c r="F5" s="36"/>
      <c r="G5" s="36"/>
      <c r="H5" s="37"/>
      <c r="I5" s="21"/>
      <c r="J5" s="21"/>
    </row>
    <row r="6" spans="1:10" ht="158.25">
      <c r="A6" s="24"/>
      <c r="B6" s="24"/>
      <c r="C6" s="25" t="s">
        <v>100</v>
      </c>
      <c r="D6" s="25" t="s">
        <v>101</v>
      </c>
      <c r="E6" s="25" t="s">
        <v>102</v>
      </c>
      <c r="F6" s="25" t="s">
        <v>104</v>
      </c>
      <c r="G6" s="25" t="s">
        <v>103</v>
      </c>
      <c r="H6" s="25" t="s">
        <v>100</v>
      </c>
      <c r="I6" s="21"/>
      <c r="J6" s="21"/>
    </row>
    <row r="7" spans="1:10" ht="25.5" customHeight="1">
      <c r="A7" s="26">
        <v>1</v>
      </c>
      <c r="B7" s="16" t="s">
        <v>98</v>
      </c>
      <c r="C7" s="19">
        <v>81</v>
      </c>
      <c r="D7" s="19">
        <v>80</v>
      </c>
      <c r="E7" s="19">
        <v>84</v>
      </c>
      <c r="F7" s="19">
        <v>76</v>
      </c>
      <c r="G7" s="19">
        <v>75</v>
      </c>
      <c r="H7" s="19">
        <v>90</v>
      </c>
      <c r="I7" s="31">
        <v>486</v>
      </c>
      <c r="J7" s="11">
        <v>81</v>
      </c>
    </row>
    <row r="8" spans="1:10" ht="24" customHeight="1">
      <c r="A8" s="26">
        <v>2</v>
      </c>
      <c r="B8" s="16" t="s">
        <v>99</v>
      </c>
      <c r="C8" s="19">
        <v>77</v>
      </c>
      <c r="D8" s="19">
        <v>78</v>
      </c>
      <c r="E8" s="19">
        <v>80</v>
      </c>
      <c r="F8" s="19">
        <v>78</v>
      </c>
      <c r="G8" s="19">
        <v>67</v>
      </c>
      <c r="H8" s="19">
        <v>76</v>
      </c>
      <c r="I8" s="31">
        <v>456</v>
      </c>
      <c r="J8" s="11">
        <v>76</v>
      </c>
    </row>
  </sheetData>
  <mergeCells count="2">
    <mergeCell ref="C4:H4"/>
    <mergeCell ref="C5:H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C4" sqref="C4:F4"/>
    </sheetView>
  </sheetViews>
  <sheetFormatPr defaultRowHeight="15"/>
  <cols>
    <col min="2" max="2" width="39.42578125" customWidth="1"/>
    <col min="3" max="3" width="10.5703125" customWidth="1"/>
    <col min="6" max="6" width="12.28515625" customWidth="1"/>
  </cols>
  <sheetData>
    <row r="1" spans="1:8" ht="18.75">
      <c r="A1" s="1" t="s">
        <v>89</v>
      </c>
      <c r="B1" s="1"/>
      <c r="C1" s="1"/>
      <c r="D1" s="1"/>
      <c r="E1" s="1"/>
      <c r="F1" s="1"/>
      <c r="G1" s="1"/>
      <c r="H1" s="1"/>
    </row>
    <row r="2" spans="1:8" ht="18.75">
      <c r="A2" s="1" t="s">
        <v>17</v>
      </c>
      <c r="B2" s="1"/>
      <c r="C2" s="1"/>
      <c r="D2" s="1"/>
      <c r="E2" s="1"/>
      <c r="F2" s="1"/>
      <c r="G2" s="1"/>
      <c r="H2" s="1"/>
    </row>
    <row r="4" spans="1:8" ht="31.5">
      <c r="A4" s="21" t="s">
        <v>0</v>
      </c>
      <c r="B4" s="21"/>
      <c r="C4" s="33" t="s">
        <v>1</v>
      </c>
      <c r="D4" s="34"/>
      <c r="E4" s="34"/>
      <c r="F4" s="34"/>
      <c r="G4" s="21" t="s">
        <v>3</v>
      </c>
      <c r="H4" s="22" t="s">
        <v>4</v>
      </c>
    </row>
    <row r="5" spans="1:8" ht="15.75">
      <c r="A5" s="21"/>
      <c r="B5" s="21"/>
      <c r="C5" s="33" t="s">
        <v>2</v>
      </c>
      <c r="D5" s="34"/>
      <c r="E5" s="34"/>
      <c r="F5" s="34"/>
      <c r="G5" s="21"/>
      <c r="H5" s="21"/>
    </row>
    <row r="6" spans="1:8" ht="117.75">
      <c r="A6" s="27"/>
      <c r="B6" s="24"/>
      <c r="C6" s="28" t="s">
        <v>85</v>
      </c>
      <c r="D6" s="28" t="s">
        <v>96</v>
      </c>
      <c r="E6" s="28" t="s">
        <v>87</v>
      </c>
      <c r="F6" s="28" t="s">
        <v>88</v>
      </c>
      <c r="G6" s="24"/>
      <c r="H6" s="24"/>
    </row>
    <row r="7" spans="1:8" ht="21.75" customHeight="1">
      <c r="A7" s="30">
        <v>1</v>
      </c>
      <c r="B7" s="16" t="s">
        <v>93</v>
      </c>
      <c r="C7" s="19">
        <v>91</v>
      </c>
      <c r="D7" s="19">
        <v>95</v>
      </c>
      <c r="E7" s="19">
        <v>90</v>
      </c>
      <c r="F7" s="19">
        <v>93</v>
      </c>
      <c r="G7" s="3">
        <f t="shared" ref="G7:G13" si="0">C7+D7+E7+F7</f>
        <v>369</v>
      </c>
      <c r="H7" s="3">
        <f t="shared" ref="H7:H13" si="1">G7/4</f>
        <v>92.25</v>
      </c>
    </row>
    <row r="8" spans="1:8" ht="18" customHeight="1">
      <c r="A8" s="26">
        <v>2</v>
      </c>
      <c r="B8" s="16" t="s">
        <v>91</v>
      </c>
      <c r="C8" s="19">
        <v>82</v>
      </c>
      <c r="D8" s="19">
        <v>91</v>
      </c>
      <c r="E8" s="19">
        <v>90</v>
      </c>
      <c r="F8" s="19">
        <v>85</v>
      </c>
      <c r="G8" s="3">
        <f t="shared" si="0"/>
        <v>348</v>
      </c>
      <c r="H8" s="3">
        <f t="shared" si="1"/>
        <v>87</v>
      </c>
    </row>
    <row r="9" spans="1:8" ht="15.75" customHeight="1">
      <c r="A9" s="26">
        <v>3</v>
      </c>
      <c r="B9" s="16" t="s">
        <v>90</v>
      </c>
      <c r="C9" s="19">
        <v>91</v>
      </c>
      <c r="D9" s="19">
        <v>86</v>
      </c>
      <c r="E9" s="19">
        <v>84</v>
      </c>
      <c r="F9" s="19">
        <v>85</v>
      </c>
      <c r="G9" s="3">
        <f t="shared" si="0"/>
        <v>346</v>
      </c>
      <c r="H9" s="3">
        <f t="shared" si="1"/>
        <v>86.5</v>
      </c>
    </row>
    <row r="10" spans="1:8" ht="19.5" customHeight="1">
      <c r="A10" s="30">
        <v>4</v>
      </c>
      <c r="B10" s="16" t="s">
        <v>94</v>
      </c>
      <c r="C10" s="19">
        <v>93</v>
      </c>
      <c r="D10" s="19">
        <v>90</v>
      </c>
      <c r="E10" s="19">
        <v>85</v>
      </c>
      <c r="F10" s="19">
        <v>75</v>
      </c>
      <c r="G10" s="3">
        <f t="shared" si="0"/>
        <v>343</v>
      </c>
      <c r="H10" s="3">
        <f t="shared" si="1"/>
        <v>85.75</v>
      </c>
    </row>
    <row r="11" spans="1:8" ht="20.25" customHeight="1">
      <c r="A11" s="26">
        <v>5</v>
      </c>
      <c r="B11" s="16" t="s">
        <v>92</v>
      </c>
      <c r="C11" s="19">
        <v>91</v>
      </c>
      <c r="D11" s="19">
        <v>92</v>
      </c>
      <c r="E11" s="19">
        <v>75</v>
      </c>
      <c r="F11" s="19">
        <v>77</v>
      </c>
      <c r="G11" s="3">
        <f t="shared" si="0"/>
        <v>335</v>
      </c>
      <c r="H11" s="3">
        <f t="shared" si="1"/>
        <v>83.75</v>
      </c>
    </row>
    <row r="12" spans="1:8" ht="20.25" customHeight="1">
      <c r="A12" s="30">
        <v>6</v>
      </c>
      <c r="B12" s="16" t="s">
        <v>105</v>
      </c>
      <c r="C12" s="19">
        <v>75</v>
      </c>
      <c r="D12" s="19">
        <v>78</v>
      </c>
      <c r="E12" s="19">
        <v>70</v>
      </c>
      <c r="F12" s="19">
        <v>70</v>
      </c>
      <c r="G12" s="3">
        <f t="shared" si="0"/>
        <v>293</v>
      </c>
      <c r="H12" s="3">
        <f t="shared" si="1"/>
        <v>73.25</v>
      </c>
    </row>
    <row r="13" spans="1:8" ht="18.75">
      <c r="A13" s="32">
        <v>7</v>
      </c>
      <c r="B13" s="16" t="s">
        <v>95</v>
      </c>
      <c r="C13" s="19">
        <v>78</v>
      </c>
      <c r="D13" s="19">
        <v>77</v>
      </c>
      <c r="E13" s="19">
        <v>75</v>
      </c>
      <c r="F13" s="19">
        <v>61</v>
      </c>
      <c r="G13" s="3">
        <f t="shared" si="0"/>
        <v>291</v>
      </c>
      <c r="H13" s="3">
        <f t="shared" si="1"/>
        <v>72.75</v>
      </c>
    </row>
  </sheetData>
  <sortState ref="A7:H13">
    <sortCondition descending="1" ref="H7:H13"/>
  </sortState>
  <mergeCells count="2">
    <mergeCell ref="C4:F4"/>
    <mergeCell ref="C5:F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2"/>
  <sheetViews>
    <sheetView topLeftCell="A16" workbookViewId="0">
      <selection activeCell="R17" sqref="R17"/>
    </sheetView>
  </sheetViews>
  <sheetFormatPr defaultRowHeight="15"/>
  <cols>
    <col min="2" max="2" width="48.42578125" customWidth="1"/>
    <col min="3" max="3" width="12.28515625" customWidth="1"/>
    <col min="4" max="4" width="14" customWidth="1"/>
    <col min="5" max="5" width="13.140625" customWidth="1"/>
    <col min="8" max="8" width="9.140625" customWidth="1"/>
  </cols>
  <sheetData>
    <row r="1" spans="1:19" ht="18.75">
      <c r="A1" s="1"/>
      <c r="B1" s="1" t="s">
        <v>6</v>
      </c>
      <c r="C1" s="1"/>
      <c r="D1" s="1"/>
      <c r="E1" s="1"/>
      <c r="F1" s="1"/>
      <c r="G1" s="1"/>
      <c r="H1" s="1"/>
    </row>
    <row r="2" spans="1:19" ht="18.75">
      <c r="A2" s="1"/>
      <c r="B2" s="1" t="s">
        <v>17</v>
      </c>
      <c r="C2" s="1"/>
      <c r="D2" s="1"/>
      <c r="E2" s="1"/>
      <c r="F2" s="1"/>
      <c r="G2" s="1"/>
      <c r="H2" s="1"/>
    </row>
    <row r="3" spans="1:19" ht="18.75">
      <c r="A3" s="1"/>
      <c r="B3" s="1"/>
      <c r="C3" s="1"/>
      <c r="D3" s="1"/>
      <c r="E3" s="1"/>
      <c r="F3" s="1"/>
      <c r="G3" s="1"/>
      <c r="H3" s="1"/>
    </row>
    <row r="4" spans="1:19" ht="31.5">
      <c r="A4" s="21" t="s">
        <v>0</v>
      </c>
      <c r="B4" s="21"/>
      <c r="C4" s="33" t="s">
        <v>1</v>
      </c>
      <c r="D4" s="34"/>
      <c r="E4" s="34"/>
      <c r="F4" s="34"/>
      <c r="G4" s="21" t="s">
        <v>3</v>
      </c>
      <c r="H4" s="22" t="s">
        <v>4</v>
      </c>
    </row>
    <row r="5" spans="1:19" ht="15.75">
      <c r="A5" s="21"/>
      <c r="B5" s="21"/>
      <c r="C5" s="33" t="s">
        <v>2</v>
      </c>
      <c r="D5" s="34"/>
      <c r="E5" s="34"/>
      <c r="F5" s="34"/>
      <c r="G5" s="21"/>
      <c r="H5" s="21"/>
    </row>
    <row r="6" spans="1:19" ht="79.5" customHeight="1">
      <c r="A6" s="27"/>
      <c r="B6" s="24"/>
      <c r="C6" s="25" t="s">
        <v>85</v>
      </c>
      <c r="D6" s="25" t="s">
        <v>86</v>
      </c>
      <c r="E6" s="25" t="s">
        <v>87</v>
      </c>
      <c r="F6" s="25" t="s">
        <v>88</v>
      </c>
      <c r="G6" s="21"/>
      <c r="H6" s="21"/>
      <c r="S6" s="9"/>
    </row>
    <row r="7" spans="1:19" ht="18.75">
      <c r="A7" s="3">
        <v>1</v>
      </c>
      <c r="B7" s="16" t="s">
        <v>10</v>
      </c>
      <c r="C7" s="19">
        <v>95</v>
      </c>
      <c r="D7" s="19">
        <v>90</v>
      </c>
      <c r="E7" s="19">
        <v>92</v>
      </c>
      <c r="F7" s="19">
        <v>94</v>
      </c>
      <c r="G7" s="3">
        <f t="shared" ref="G7:G32" si="0">C7+D7+E7+F7</f>
        <v>371</v>
      </c>
      <c r="H7" s="3">
        <f t="shared" ref="H7:H32" si="1">G7/4</f>
        <v>92.75</v>
      </c>
    </row>
    <row r="8" spans="1:19" ht="18.75">
      <c r="A8" s="3">
        <v>2</v>
      </c>
      <c r="B8" s="16" t="s">
        <v>60</v>
      </c>
      <c r="C8" s="19">
        <v>95</v>
      </c>
      <c r="D8" s="19">
        <v>90</v>
      </c>
      <c r="E8" s="19">
        <v>92</v>
      </c>
      <c r="F8" s="19">
        <v>90</v>
      </c>
      <c r="G8" s="3">
        <f t="shared" si="0"/>
        <v>367</v>
      </c>
      <c r="H8" s="3">
        <f t="shared" si="1"/>
        <v>91.75</v>
      </c>
    </row>
    <row r="9" spans="1:19" ht="18" customHeight="1">
      <c r="A9" s="3">
        <v>3</v>
      </c>
      <c r="B9" s="16" t="s">
        <v>9</v>
      </c>
      <c r="C9" s="19">
        <v>93</v>
      </c>
      <c r="D9" s="19">
        <v>90</v>
      </c>
      <c r="E9" s="19">
        <v>91</v>
      </c>
      <c r="F9" s="19">
        <v>80</v>
      </c>
      <c r="G9" s="3">
        <f t="shared" si="0"/>
        <v>354</v>
      </c>
      <c r="H9" s="3">
        <f t="shared" si="1"/>
        <v>88.5</v>
      </c>
      <c r="I9" s="4"/>
    </row>
    <row r="10" spans="1:19" ht="22.5" customHeight="1">
      <c r="A10" s="12">
        <v>4</v>
      </c>
      <c r="B10" s="16" t="s">
        <v>55</v>
      </c>
      <c r="C10" s="19">
        <v>90</v>
      </c>
      <c r="D10" s="19">
        <v>84</v>
      </c>
      <c r="E10" s="19">
        <v>90</v>
      </c>
      <c r="F10" s="19">
        <v>75</v>
      </c>
      <c r="G10" s="3">
        <f t="shared" si="0"/>
        <v>339</v>
      </c>
      <c r="H10" s="3">
        <f t="shared" si="1"/>
        <v>84.75</v>
      </c>
      <c r="I10" s="1"/>
    </row>
    <row r="11" spans="1:19" ht="18.75">
      <c r="A11" s="12">
        <v>5</v>
      </c>
      <c r="B11" s="16" t="s">
        <v>51</v>
      </c>
      <c r="C11" s="19">
        <v>90</v>
      </c>
      <c r="D11" s="19">
        <v>91</v>
      </c>
      <c r="E11" s="19">
        <v>90</v>
      </c>
      <c r="F11" s="19">
        <v>65</v>
      </c>
      <c r="G11" s="3">
        <f t="shared" si="0"/>
        <v>336</v>
      </c>
      <c r="H11" s="3">
        <f t="shared" si="1"/>
        <v>84</v>
      </c>
      <c r="I11" s="4"/>
    </row>
    <row r="12" spans="1:19" ht="18.75">
      <c r="A12" s="12">
        <v>6</v>
      </c>
      <c r="B12" s="16" t="s">
        <v>49</v>
      </c>
      <c r="C12" s="19">
        <v>92</v>
      </c>
      <c r="D12" s="19">
        <v>78</v>
      </c>
      <c r="E12" s="19">
        <v>85</v>
      </c>
      <c r="F12" s="19">
        <v>77</v>
      </c>
      <c r="G12" s="3">
        <f t="shared" si="0"/>
        <v>332</v>
      </c>
      <c r="H12" s="3">
        <f t="shared" si="1"/>
        <v>83</v>
      </c>
      <c r="I12" s="4"/>
    </row>
    <row r="13" spans="1:19" ht="18.75">
      <c r="A13" s="12">
        <v>7</v>
      </c>
      <c r="B13" s="16" t="s">
        <v>50</v>
      </c>
      <c r="C13" s="19">
        <v>90</v>
      </c>
      <c r="D13" s="19">
        <v>73</v>
      </c>
      <c r="E13" s="19">
        <v>90</v>
      </c>
      <c r="F13" s="19">
        <v>76</v>
      </c>
      <c r="G13" s="3">
        <f t="shared" si="0"/>
        <v>329</v>
      </c>
      <c r="H13" s="3">
        <f t="shared" si="1"/>
        <v>82.25</v>
      </c>
      <c r="I13" s="4"/>
    </row>
    <row r="14" spans="1:19" ht="18.75">
      <c r="A14" s="12">
        <v>8</v>
      </c>
      <c r="B14" s="16" t="s">
        <v>56</v>
      </c>
      <c r="C14" s="19">
        <v>83</v>
      </c>
      <c r="D14" s="19">
        <v>79</v>
      </c>
      <c r="E14" s="19">
        <v>85</v>
      </c>
      <c r="F14" s="19">
        <v>78</v>
      </c>
      <c r="G14" s="3">
        <f t="shared" si="0"/>
        <v>325</v>
      </c>
      <c r="H14" s="3">
        <f t="shared" si="1"/>
        <v>81.25</v>
      </c>
      <c r="I14" s="1"/>
    </row>
    <row r="15" spans="1:19" ht="18.75">
      <c r="A15" s="12">
        <v>9</v>
      </c>
      <c r="B15" s="16" t="s">
        <v>11</v>
      </c>
      <c r="C15" s="19">
        <v>92</v>
      </c>
      <c r="D15" s="19">
        <v>78</v>
      </c>
      <c r="E15" s="19">
        <v>90</v>
      </c>
      <c r="F15" s="19">
        <v>64</v>
      </c>
      <c r="G15" s="3">
        <f t="shared" si="0"/>
        <v>324</v>
      </c>
      <c r="H15" s="3">
        <f t="shared" si="1"/>
        <v>81</v>
      </c>
      <c r="I15" s="1"/>
      <c r="K15" t="s">
        <v>5</v>
      </c>
    </row>
    <row r="16" spans="1:19" ht="18.75">
      <c r="A16" s="12">
        <v>10</v>
      </c>
      <c r="B16" s="16" t="s">
        <v>44</v>
      </c>
      <c r="C16" s="19">
        <v>85</v>
      </c>
      <c r="D16" s="19">
        <v>90</v>
      </c>
      <c r="E16" s="19">
        <v>85</v>
      </c>
      <c r="F16" s="19">
        <v>61</v>
      </c>
      <c r="G16" s="3">
        <f t="shared" si="0"/>
        <v>321</v>
      </c>
      <c r="H16" s="3">
        <f t="shared" si="1"/>
        <v>80.25</v>
      </c>
      <c r="I16" s="1"/>
    </row>
    <row r="17" spans="1:9" ht="21.75" customHeight="1">
      <c r="A17" s="12">
        <v>11</v>
      </c>
      <c r="B17" s="16" t="s">
        <v>46</v>
      </c>
      <c r="C17" s="19">
        <v>85</v>
      </c>
      <c r="D17" s="19">
        <v>85</v>
      </c>
      <c r="E17" s="19">
        <v>78</v>
      </c>
      <c r="F17" s="19">
        <v>71</v>
      </c>
      <c r="G17" s="3">
        <f t="shared" si="0"/>
        <v>319</v>
      </c>
      <c r="H17" s="3">
        <f t="shared" si="1"/>
        <v>79.75</v>
      </c>
      <c r="I17" s="1"/>
    </row>
    <row r="18" spans="1:9" ht="18.75">
      <c r="A18" s="12">
        <v>12</v>
      </c>
      <c r="B18" s="16" t="s">
        <v>52</v>
      </c>
      <c r="C18" s="19">
        <v>91</v>
      </c>
      <c r="D18" s="19">
        <v>81</v>
      </c>
      <c r="E18" s="19">
        <v>77</v>
      </c>
      <c r="F18" s="19">
        <v>63</v>
      </c>
      <c r="G18" s="3">
        <f t="shared" si="0"/>
        <v>312</v>
      </c>
      <c r="H18" s="3">
        <f t="shared" si="1"/>
        <v>78</v>
      </c>
      <c r="I18" s="1"/>
    </row>
    <row r="19" spans="1:9" ht="18.75">
      <c r="A19" s="12">
        <v>13</v>
      </c>
      <c r="B19" s="16" t="s">
        <v>41</v>
      </c>
      <c r="C19" s="19">
        <v>81</v>
      </c>
      <c r="D19" s="19">
        <v>90</v>
      </c>
      <c r="E19" s="19">
        <v>77</v>
      </c>
      <c r="F19" s="19">
        <v>61</v>
      </c>
      <c r="G19" s="3">
        <f t="shared" si="0"/>
        <v>309</v>
      </c>
      <c r="H19" s="3">
        <f t="shared" si="1"/>
        <v>77.25</v>
      </c>
      <c r="I19" s="1"/>
    </row>
    <row r="20" spans="1:9" ht="18.75">
      <c r="A20" s="12">
        <v>14</v>
      </c>
      <c r="B20" s="16" t="s">
        <v>59</v>
      </c>
      <c r="C20" s="19">
        <v>83</v>
      </c>
      <c r="D20" s="19">
        <v>80</v>
      </c>
      <c r="E20" s="19">
        <v>78</v>
      </c>
      <c r="F20" s="19">
        <v>62</v>
      </c>
      <c r="G20" s="3">
        <f t="shared" si="0"/>
        <v>303</v>
      </c>
      <c r="H20" s="3">
        <f t="shared" si="1"/>
        <v>75.75</v>
      </c>
    </row>
    <row r="21" spans="1:9" ht="18.75">
      <c r="A21" s="12">
        <v>15</v>
      </c>
      <c r="B21" s="16" t="s">
        <v>47</v>
      </c>
      <c r="C21" s="19">
        <v>75</v>
      </c>
      <c r="D21" s="19">
        <v>82</v>
      </c>
      <c r="E21" s="19">
        <v>76</v>
      </c>
      <c r="F21" s="19">
        <v>70</v>
      </c>
      <c r="G21" s="3">
        <f t="shared" si="0"/>
        <v>303</v>
      </c>
      <c r="H21" s="3">
        <f t="shared" si="1"/>
        <v>75.75</v>
      </c>
      <c r="I21" s="1"/>
    </row>
    <row r="22" spans="1:9" ht="18.75">
      <c r="A22" s="12">
        <v>16</v>
      </c>
      <c r="B22" s="16" t="s">
        <v>45</v>
      </c>
      <c r="C22" s="19">
        <v>85</v>
      </c>
      <c r="D22" s="19">
        <v>75</v>
      </c>
      <c r="E22" s="19">
        <v>76</v>
      </c>
      <c r="F22" s="19">
        <v>65</v>
      </c>
      <c r="G22" s="3">
        <f t="shared" si="0"/>
        <v>301</v>
      </c>
      <c r="H22" s="3">
        <f t="shared" si="1"/>
        <v>75.25</v>
      </c>
      <c r="I22" s="1"/>
    </row>
    <row r="23" spans="1:9" ht="18.75">
      <c r="A23" s="12">
        <v>17</v>
      </c>
      <c r="B23" s="16" t="s">
        <v>43</v>
      </c>
      <c r="C23" s="19">
        <v>78</v>
      </c>
      <c r="D23" s="19">
        <v>74</v>
      </c>
      <c r="E23" s="19">
        <v>77</v>
      </c>
      <c r="F23" s="19">
        <v>68</v>
      </c>
      <c r="G23" s="3">
        <f t="shared" si="0"/>
        <v>297</v>
      </c>
      <c r="H23" s="3">
        <f t="shared" si="1"/>
        <v>74.25</v>
      </c>
    </row>
    <row r="24" spans="1:9" ht="18.75">
      <c r="A24" s="12">
        <v>18</v>
      </c>
      <c r="B24" s="16" t="s">
        <v>54</v>
      </c>
      <c r="C24" s="19">
        <v>77</v>
      </c>
      <c r="D24" s="19">
        <v>75</v>
      </c>
      <c r="E24" s="19">
        <v>75</v>
      </c>
      <c r="F24" s="19">
        <v>70</v>
      </c>
      <c r="G24" s="3">
        <f t="shared" si="0"/>
        <v>297</v>
      </c>
      <c r="H24" s="3">
        <f t="shared" si="1"/>
        <v>74.25</v>
      </c>
    </row>
    <row r="25" spans="1:9" ht="18.75">
      <c r="A25" s="12">
        <v>19</v>
      </c>
      <c r="B25" s="16" t="s">
        <v>57</v>
      </c>
      <c r="C25" s="19">
        <v>76</v>
      </c>
      <c r="D25" s="19">
        <v>73</v>
      </c>
      <c r="E25" s="19">
        <v>75</v>
      </c>
      <c r="F25" s="19">
        <v>70</v>
      </c>
      <c r="G25" s="3">
        <f t="shared" si="0"/>
        <v>294</v>
      </c>
      <c r="H25" s="3">
        <f t="shared" si="1"/>
        <v>73.5</v>
      </c>
    </row>
    <row r="26" spans="1:9" ht="21.75" customHeight="1">
      <c r="A26" s="12">
        <v>25</v>
      </c>
      <c r="B26" s="16" t="s">
        <v>48</v>
      </c>
      <c r="C26" s="19">
        <v>77</v>
      </c>
      <c r="D26" s="19">
        <v>75</v>
      </c>
      <c r="E26" s="19">
        <v>76</v>
      </c>
      <c r="F26" s="19">
        <v>60</v>
      </c>
      <c r="G26" s="3">
        <f t="shared" si="0"/>
        <v>288</v>
      </c>
      <c r="H26" s="3">
        <f t="shared" si="1"/>
        <v>72</v>
      </c>
    </row>
    <row r="27" spans="1:9" ht="21.75" customHeight="1">
      <c r="A27" s="12">
        <v>20</v>
      </c>
      <c r="B27" s="16" t="s">
        <v>53</v>
      </c>
      <c r="C27" s="19">
        <v>70</v>
      </c>
      <c r="D27" s="19">
        <v>75</v>
      </c>
      <c r="E27" s="19">
        <v>75</v>
      </c>
      <c r="F27" s="19">
        <v>65</v>
      </c>
      <c r="G27" s="3">
        <f t="shared" si="0"/>
        <v>285</v>
      </c>
      <c r="H27" s="3">
        <f t="shared" si="1"/>
        <v>71.25</v>
      </c>
    </row>
    <row r="28" spans="1:9" ht="21" customHeight="1">
      <c r="A28" s="12">
        <v>21</v>
      </c>
      <c r="B28" s="16" t="s">
        <v>58</v>
      </c>
      <c r="C28" s="19">
        <v>76</v>
      </c>
      <c r="D28" s="19">
        <v>73</v>
      </c>
      <c r="E28" s="19">
        <v>75</v>
      </c>
      <c r="F28" s="19">
        <v>60</v>
      </c>
      <c r="G28" s="3">
        <f t="shared" si="0"/>
        <v>284</v>
      </c>
      <c r="H28" s="3">
        <f t="shared" si="1"/>
        <v>71</v>
      </c>
    </row>
    <row r="29" spans="1:9" ht="18.75">
      <c r="A29" s="12">
        <v>22</v>
      </c>
      <c r="B29" s="16" t="s">
        <v>39</v>
      </c>
      <c r="C29" s="19">
        <v>67</v>
      </c>
      <c r="D29" s="19">
        <v>70</v>
      </c>
      <c r="E29" s="19">
        <v>75</v>
      </c>
      <c r="F29" s="19">
        <v>60</v>
      </c>
      <c r="G29" s="3">
        <f t="shared" si="0"/>
        <v>272</v>
      </c>
      <c r="H29" s="3">
        <f t="shared" si="1"/>
        <v>68</v>
      </c>
    </row>
    <row r="30" spans="1:9" ht="18.75">
      <c r="A30" s="12">
        <v>23</v>
      </c>
      <c r="B30" s="16" t="s">
        <v>42</v>
      </c>
      <c r="C30" s="19">
        <v>70</v>
      </c>
      <c r="D30" s="19">
        <v>70</v>
      </c>
      <c r="E30" s="19">
        <v>70</v>
      </c>
      <c r="F30" s="19">
        <v>60</v>
      </c>
      <c r="G30" s="3">
        <f t="shared" si="0"/>
        <v>270</v>
      </c>
      <c r="H30" s="3">
        <f t="shared" si="1"/>
        <v>67.5</v>
      </c>
    </row>
    <row r="31" spans="1:9" ht="18.75">
      <c r="A31" s="12">
        <v>24</v>
      </c>
      <c r="B31" s="16" t="s">
        <v>19</v>
      </c>
      <c r="C31" s="19">
        <v>70</v>
      </c>
      <c r="D31" s="19">
        <v>71</v>
      </c>
      <c r="E31" s="19">
        <v>65</v>
      </c>
      <c r="F31" s="19">
        <v>60</v>
      </c>
      <c r="G31" s="3">
        <f t="shared" si="0"/>
        <v>266</v>
      </c>
      <c r="H31" s="3">
        <f t="shared" si="1"/>
        <v>66.5</v>
      </c>
    </row>
    <row r="32" spans="1:9" ht="18.75">
      <c r="A32" s="12">
        <v>26</v>
      </c>
      <c r="B32" s="16" t="s">
        <v>40</v>
      </c>
      <c r="C32" s="19">
        <v>33</v>
      </c>
      <c r="D32" s="19">
        <v>69</v>
      </c>
      <c r="E32" s="19">
        <v>35</v>
      </c>
      <c r="F32" s="19">
        <v>5</v>
      </c>
      <c r="G32" s="3">
        <f t="shared" si="0"/>
        <v>142</v>
      </c>
      <c r="H32" s="3">
        <f t="shared" si="1"/>
        <v>35.5</v>
      </c>
    </row>
  </sheetData>
  <sortState ref="B7:H32">
    <sortCondition descending="1" ref="H7:H32"/>
  </sortState>
  <mergeCells count="2">
    <mergeCell ref="C4:F4"/>
    <mergeCell ref="C5:F5"/>
  </mergeCell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13" zoomScaleNormal="100" workbookViewId="0">
      <selection activeCell="Q14" sqref="Q14"/>
    </sheetView>
  </sheetViews>
  <sheetFormatPr defaultRowHeight="15"/>
  <cols>
    <col min="2" max="2" width="47.5703125" customWidth="1"/>
    <col min="3" max="3" width="9" customWidth="1"/>
    <col min="4" max="4" width="14" customWidth="1"/>
    <col min="5" max="5" width="17.28515625" customWidth="1"/>
    <col min="7" max="7" width="10.7109375" customWidth="1"/>
    <col min="8" max="8" width="9.140625" customWidth="1"/>
    <col min="9" max="9" width="12.42578125" customWidth="1"/>
  </cols>
  <sheetData>
    <row r="1" spans="1:14" ht="18.75">
      <c r="A1" s="1"/>
      <c r="B1" s="1" t="s">
        <v>7</v>
      </c>
      <c r="C1" s="1"/>
      <c r="D1" s="1"/>
      <c r="E1" s="1"/>
      <c r="F1" s="1"/>
      <c r="G1" s="1"/>
      <c r="H1" s="1"/>
      <c r="I1" s="1"/>
    </row>
    <row r="2" spans="1:14" ht="18.75">
      <c r="A2" s="1"/>
      <c r="B2" s="1" t="s">
        <v>17</v>
      </c>
      <c r="C2" s="1"/>
      <c r="D2" s="1"/>
      <c r="E2" s="1"/>
      <c r="F2" s="1"/>
      <c r="G2" s="1"/>
      <c r="H2" s="1"/>
      <c r="I2" s="1"/>
    </row>
    <row r="3" spans="1:14" ht="18.75">
      <c r="A3" s="1"/>
      <c r="B3" s="1"/>
      <c r="C3" s="1"/>
      <c r="D3" s="1"/>
      <c r="E3" s="1"/>
      <c r="F3" s="1"/>
      <c r="G3" s="1"/>
      <c r="H3" s="1"/>
      <c r="I3" s="1"/>
    </row>
    <row r="4" spans="1:14" ht="31.5">
      <c r="A4" s="21" t="s">
        <v>0</v>
      </c>
      <c r="B4" s="21"/>
      <c r="C4" s="33" t="s">
        <v>1</v>
      </c>
      <c r="D4" s="34"/>
      <c r="E4" s="34"/>
      <c r="F4" s="34"/>
      <c r="G4" s="34"/>
      <c r="H4" s="21" t="s">
        <v>3</v>
      </c>
      <c r="I4" s="22" t="s">
        <v>4</v>
      </c>
    </row>
    <row r="5" spans="1:14" ht="15.75">
      <c r="A5" s="21"/>
      <c r="B5" s="23"/>
      <c r="C5" s="35" t="s">
        <v>8</v>
      </c>
      <c r="D5" s="36"/>
      <c r="E5" s="36"/>
      <c r="F5" s="36"/>
      <c r="G5" s="37"/>
      <c r="H5" s="21"/>
      <c r="I5" s="21"/>
    </row>
    <row r="6" spans="1:14" ht="136.5" customHeight="1">
      <c r="A6" s="24"/>
      <c r="B6" s="24"/>
      <c r="C6" s="25" t="s">
        <v>35</v>
      </c>
      <c r="D6" s="25" t="s">
        <v>34</v>
      </c>
      <c r="E6" s="25" t="s">
        <v>36</v>
      </c>
      <c r="F6" s="25" t="s">
        <v>37</v>
      </c>
      <c r="G6" s="25" t="s">
        <v>38</v>
      </c>
      <c r="H6" s="21"/>
      <c r="I6" s="21"/>
    </row>
    <row r="7" spans="1:14" ht="18.75">
      <c r="A7" s="7"/>
      <c r="B7" s="7"/>
      <c r="C7" s="14"/>
      <c r="D7" s="14"/>
      <c r="E7" s="14"/>
      <c r="F7" s="14"/>
      <c r="G7" s="14"/>
      <c r="H7" s="7"/>
      <c r="I7" s="7"/>
    </row>
    <row r="8" spans="1:14" ht="21" customHeight="1">
      <c r="A8" s="3">
        <v>1</v>
      </c>
      <c r="B8" s="16" t="s">
        <v>13</v>
      </c>
      <c r="C8" s="19">
        <v>92</v>
      </c>
      <c r="D8" s="19">
        <v>95</v>
      </c>
      <c r="E8" s="19">
        <v>92</v>
      </c>
      <c r="F8" s="19">
        <v>91</v>
      </c>
      <c r="G8" s="19">
        <v>90</v>
      </c>
      <c r="H8" s="3">
        <f t="shared" ref="H8:H24" si="0">C8+D8+E8+F8+G8</f>
        <v>460</v>
      </c>
      <c r="I8" s="11">
        <f>H8/5</f>
        <v>92</v>
      </c>
    </row>
    <row r="9" spans="1:14" ht="21" customHeight="1">
      <c r="A9" s="3">
        <v>2</v>
      </c>
      <c r="B9" s="16" t="s">
        <v>12</v>
      </c>
      <c r="C9" s="19">
        <v>91</v>
      </c>
      <c r="D9" s="19">
        <v>93</v>
      </c>
      <c r="E9" s="19">
        <v>92</v>
      </c>
      <c r="F9" s="19">
        <v>91</v>
      </c>
      <c r="G9" s="19">
        <v>90</v>
      </c>
      <c r="H9" s="3">
        <f t="shared" si="0"/>
        <v>457</v>
      </c>
      <c r="I9" s="11">
        <f t="shared" ref="I9:I24" si="1">H9/5</f>
        <v>91.4</v>
      </c>
    </row>
    <row r="10" spans="1:14" ht="21" customHeight="1">
      <c r="A10" s="3">
        <v>3</v>
      </c>
      <c r="B10" s="16" t="s">
        <v>18</v>
      </c>
      <c r="C10" s="19">
        <v>90</v>
      </c>
      <c r="D10" s="19">
        <v>90</v>
      </c>
      <c r="E10" s="19">
        <v>86</v>
      </c>
      <c r="F10" s="19">
        <v>90</v>
      </c>
      <c r="G10" s="19">
        <v>85</v>
      </c>
      <c r="H10" s="3">
        <f t="shared" si="0"/>
        <v>441</v>
      </c>
      <c r="I10" s="11">
        <f t="shared" si="1"/>
        <v>88.2</v>
      </c>
    </row>
    <row r="11" spans="1:14" ht="21" customHeight="1">
      <c r="A11" s="3">
        <v>4</v>
      </c>
      <c r="B11" s="16" t="s">
        <v>26</v>
      </c>
      <c r="C11" s="19">
        <v>80</v>
      </c>
      <c r="D11" s="19">
        <v>82</v>
      </c>
      <c r="E11" s="19">
        <v>80</v>
      </c>
      <c r="F11" s="19">
        <v>90</v>
      </c>
      <c r="G11" s="19">
        <v>78</v>
      </c>
      <c r="H11" s="3">
        <f t="shared" si="0"/>
        <v>410</v>
      </c>
      <c r="I11" s="11">
        <f t="shared" si="1"/>
        <v>82</v>
      </c>
    </row>
    <row r="12" spans="1:14" ht="22.5" customHeight="1">
      <c r="A12" s="3">
        <v>5</v>
      </c>
      <c r="B12" s="16" t="s">
        <v>21</v>
      </c>
      <c r="C12" s="19">
        <v>80</v>
      </c>
      <c r="D12" s="19">
        <v>85</v>
      </c>
      <c r="E12" s="19">
        <v>80</v>
      </c>
      <c r="F12" s="19">
        <v>84</v>
      </c>
      <c r="G12" s="19">
        <v>78</v>
      </c>
      <c r="H12" s="3">
        <f t="shared" si="0"/>
        <v>407</v>
      </c>
      <c r="I12" s="11">
        <f t="shared" si="1"/>
        <v>81.400000000000006</v>
      </c>
    </row>
    <row r="13" spans="1:14" ht="21" customHeight="1">
      <c r="A13" s="3">
        <v>6</v>
      </c>
      <c r="B13" s="16" t="s">
        <v>25</v>
      </c>
      <c r="C13" s="19">
        <v>90</v>
      </c>
      <c r="D13" s="19">
        <v>81</v>
      </c>
      <c r="E13" s="19">
        <v>78</v>
      </c>
      <c r="F13" s="19">
        <v>75</v>
      </c>
      <c r="G13" s="19">
        <v>78</v>
      </c>
      <c r="H13" s="3">
        <f t="shared" si="0"/>
        <v>402</v>
      </c>
      <c r="I13" s="11">
        <f t="shared" si="1"/>
        <v>80.400000000000006</v>
      </c>
      <c r="J13" s="4"/>
      <c r="L13" s="4"/>
      <c r="M13" s="4" t="s">
        <v>16</v>
      </c>
      <c r="N13" s="4"/>
    </row>
    <row r="14" spans="1:14" ht="18.75">
      <c r="A14" s="17">
        <v>7</v>
      </c>
      <c r="B14" s="16" t="s">
        <v>32</v>
      </c>
      <c r="C14" s="19">
        <v>90</v>
      </c>
      <c r="D14" s="19">
        <v>77</v>
      </c>
      <c r="E14" s="19">
        <v>76</v>
      </c>
      <c r="F14" s="19">
        <v>75</v>
      </c>
      <c r="G14" s="19">
        <v>80</v>
      </c>
      <c r="H14" s="3">
        <f t="shared" si="0"/>
        <v>398</v>
      </c>
      <c r="I14" s="11">
        <f t="shared" si="1"/>
        <v>79.599999999999994</v>
      </c>
      <c r="J14" s="1"/>
      <c r="L14" s="4"/>
      <c r="M14" s="4"/>
      <c r="N14" s="1"/>
    </row>
    <row r="15" spans="1:14" ht="18.75">
      <c r="A15" s="17">
        <v>8</v>
      </c>
      <c r="B15" s="16" t="s">
        <v>24</v>
      </c>
      <c r="C15" s="19">
        <v>75</v>
      </c>
      <c r="D15" s="19">
        <v>78</v>
      </c>
      <c r="E15" s="19">
        <v>77</v>
      </c>
      <c r="F15" s="19">
        <v>75</v>
      </c>
      <c r="G15" s="19">
        <v>79</v>
      </c>
      <c r="H15" s="3">
        <f t="shared" si="0"/>
        <v>384</v>
      </c>
      <c r="I15" s="11">
        <f t="shared" si="1"/>
        <v>76.8</v>
      </c>
      <c r="J15" s="4"/>
      <c r="L15" s="1"/>
      <c r="M15" s="1"/>
      <c r="N15" s="4"/>
    </row>
    <row r="16" spans="1:14" ht="18.75">
      <c r="A16" s="17">
        <v>9</v>
      </c>
      <c r="B16" s="16" t="s">
        <v>31</v>
      </c>
      <c r="C16" s="19">
        <v>75</v>
      </c>
      <c r="D16" s="19">
        <v>79</v>
      </c>
      <c r="E16" s="19">
        <v>77</v>
      </c>
      <c r="F16" s="19">
        <v>75</v>
      </c>
      <c r="G16" s="19">
        <v>78</v>
      </c>
      <c r="H16" s="3">
        <f t="shared" si="0"/>
        <v>384</v>
      </c>
      <c r="I16" s="11">
        <f t="shared" si="1"/>
        <v>76.8</v>
      </c>
      <c r="J16" s="4"/>
      <c r="L16" s="1"/>
      <c r="M16" s="1"/>
      <c r="N16" s="4"/>
    </row>
    <row r="17" spans="1:14" ht="18.75">
      <c r="A17" s="17">
        <v>10</v>
      </c>
      <c r="B17" s="16" t="s">
        <v>29</v>
      </c>
      <c r="C17" s="19">
        <v>75</v>
      </c>
      <c r="D17" s="19">
        <v>79</v>
      </c>
      <c r="E17" s="19">
        <v>78</v>
      </c>
      <c r="F17" s="19">
        <v>75</v>
      </c>
      <c r="G17" s="19">
        <v>76</v>
      </c>
      <c r="H17" s="3">
        <f t="shared" si="0"/>
        <v>383</v>
      </c>
      <c r="I17" s="11">
        <f t="shared" si="1"/>
        <v>76.599999999999994</v>
      </c>
      <c r="J17" s="4"/>
      <c r="L17" s="1"/>
      <c r="M17" s="1"/>
      <c r="N17" s="4"/>
    </row>
    <row r="18" spans="1:14" ht="18.75">
      <c r="A18" s="17">
        <v>11</v>
      </c>
      <c r="B18" s="16" t="s">
        <v>23</v>
      </c>
      <c r="C18" s="19">
        <v>75</v>
      </c>
      <c r="D18" s="19">
        <v>75</v>
      </c>
      <c r="E18" s="19">
        <v>76</v>
      </c>
      <c r="F18" s="19">
        <v>70</v>
      </c>
      <c r="G18" s="19">
        <v>78</v>
      </c>
      <c r="H18" s="3">
        <f t="shared" si="0"/>
        <v>374</v>
      </c>
      <c r="I18" s="11">
        <f t="shared" si="1"/>
        <v>74.8</v>
      </c>
      <c r="J18" s="1"/>
      <c r="L18" s="1"/>
      <c r="M18" s="1"/>
      <c r="N18" s="1"/>
    </row>
    <row r="19" spans="1:14" ht="18.75">
      <c r="A19" s="17">
        <v>12</v>
      </c>
      <c r="B19" s="16" t="s">
        <v>22</v>
      </c>
      <c r="C19" s="19">
        <v>75</v>
      </c>
      <c r="D19" s="20">
        <v>75</v>
      </c>
      <c r="E19" s="19">
        <v>76</v>
      </c>
      <c r="F19" s="19">
        <v>67</v>
      </c>
      <c r="G19" s="19">
        <v>75</v>
      </c>
      <c r="H19" s="3">
        <f t="shared" si="0"/>
        <v>368</v>
      </c>
      <c r="I19" s="11">
        <f t="shared" si="1"/>
        <v>73.599999999999994</v>
      </c>
      <c r="J19" s="1"/>
      <c r="L19" s="1"/>
      <c r="M19" s="1"/>
      <c r="N19" s="1"/>
    </row>
    <row r="20" spans="1:14" ht="18.75">
      <c r="A20" s="17">
        <v>13</v>
      </c>
      <c r="B20" s="16" t="s">
        <v>33</v>
      </c>
      <c r="C20" s="19">
        <v>77</v>
      </c>
      <c r="D20" s="19">
        <v>76</v>
      </c>
      <c r="E20" s="19">
        <v>75</v>
      </c>
      <c r="F20" s="19">
        <v>64</v>
      </c>
      <c r="G20" s="19">
        <v>75</v>
      </c>
      <c r="H20" s="3">
        <f t="shared" si="0"/>
        <v>367</v>
      </c>
      <c r="I20" s="11">
        <f t="shared" si="1"/>
        <v>73.400000000000006</v>
      </c>
      <c r="J20" s="1"/>
      <c r="L20" s="1"/>
      <c r="M20" s="1"/>
      <c r="N20" s="1"/>
    </row>
    <row r="21" spans="1:14" ht="18.75">
      <c r="A21" s="17">
        <v>14</v>
      </c>
      <c r="B21" s="16" t="s">
        <v>27</v>
      </c>
      <c r="C21" s="19">
        <v>75</v>
      </c>
      <c r="D21" s="19">
        <v>75</v>
      </c>
      <c r="E21" s="19">
        <v>75</v>
      </c>
      <c r="F21" s="19">
        <v>67</v>
      </c>
      <c r="G21" s="19">
        <v>70</v>
      </c>
      <c r="H21" s="3">
        <f t="shared" si="0"/>
        <v>362</v>
      </c>
      <c r="I21" s="11">
        <f t="shared" si="1"/>
        <v>72.400000000000006</v>
      </c>
      <c r="J21" s="1"/>
      <c r="L21" s="1"/>
      <c r="M21" s="1"/>
      <c r="N21" s="1"/>
    </row>
    <row r="22" spans="1:14" ht="18.75">
      <c r="A22" s="17">
        <v>15</v>
      </c>
      <c r="B22" s="16" t="s">
        <v>30</v>
      </c>
      <c r="C22" s="19">
        <v>75</v>
      </c>
      <c r="D22" s="19">
        <v>75</v>
      </c>
      <c r="E22" s="19">
        <v>75</v>
      </c>
      <c r="F22" s="19">
        <v>67</v>
      </c>
      <c r="G22" s="19">
        <v>70</v>
      </c>
      <c r="H22" s="3">
        <f t="shared" si="0"/>
        <v>362</v>
      </c>
      <c r="I22" s="11">
        <f t="shared" si="1"/>
        <v>72.400000000000006</v>
      </c>
      <c r="J22" s="1"/>
      <c r="L22" s="1"/>
      <c r="M22" s="1"/>
      <c r="N22" s="1"/>
    </row>
    <row r="23" spans="1:14" ht="18.75">
      <c r="A23" s="17">
        <v>16</v>
      </c>
      <c r="B23" s="16" t="s">
        <v>20</v>
      </c>
      <c r="C23" s="19">
        <v>70</v>
      </c>
      <c r="D23" s="19">
        <v>71</v>
      </c>
      <c r="E23" s="19">
        <v>76</v>
      </c>
      <c r="F23" s="19">
        <v>68</v>
      </c>
      <c r="G23" s="19">
        <v>70</v>
      </c>
      <c r="H23" s="3">
        <f t="shared" si="0"/>
        <v>355</v>
      </c>
      <c r="I23" s="11">
        <f t="shared" si="1"/>
        <v>71</v>
      </c>
      <c r="L23" s="1"/>
      <c r="M23" s="1"/>
    </row>
    <row r="24" spans="1:14" ht="18.75">
      <c r="A24" s="17">
        <v>17</v>
      </c>
      <c r="B24" s="16" t="s">
        <v>28</v>
      </c>
      <c r="C24" s="19">
        <v>71</v>
      </c>
      <c r="D24" s="19">
        <v>72</v>
      </c>
      <c r="E24" s="19">
        <v>65</v>
      </c>
      <c r="F24" s="19">
        <v>63</v>
      </c>
      <c r="G24" s="19">
        <v>70</v>
      </c>
      <c r="H24" s="3">
        <f t="shared" si="0"/>
        <v>341</v>
      </c>
      <c r="I24" s="11">
        <f t="shared" si="1"/>
        <v>68.2</v>
      </c>
      <c r="J24" s="1"/>
      <c r="L24" s="1"/>
      <c r="M24" s="1"/>
      <c r="N24" s="1"/>
    </row>
    <row r="25" spans="1:14" ht="18.75">
      <c r="A25" s="18"/>
      <c r="B25" s="10"/>
      <c r="C25" s="10"/>
      <c r="D25" s="10"/>
      <c r="E25" s="10"/>
      <c r="F25" s="10"/>
      <c r="G25" s="10"/>
      <c r="H25" s="10"/>
      <c r="I25" s="5"/>
      <c r="J25" s="1"/>
      <c r="L25" s="1"/>
      <c r="M25" s="1"/>
      <c r="N25" s="1"/>
    </row>
    <row r="26" spans="1:14">
      <c r="A26" s="18"/>
      <c r="B26" s="18"/>
      <c r="C26" s="18"/>
      <c r="D26" s="18"/>
      <c r="E26" s="18"/>
      <c r="F26" s="18"/>
      <c r="G26" s="18"/>
      <c r="H26" s="18"/>
      <c r="I26" s="15"/>
    </row>
    <row r="27" spans="1:14">
      <c r="A27" s="15"/>
      <c r="B27" s="15"/>
      <c r="C27" s="15"/>
      <c r="D27" s="15"/>
      <c r="E27" s="15"/>
      <c r="F27" s="15"/>
      <c r="G27" s="15"/>
      <c r="H27" s="15"/>
      <c r="I27" s="15"/>
    </row>
  </sheetData>
  <sortState ref="B8:I24">
    <sortCondition descending="1" ref="I8:I24"/>
  </sortState>
  <mergeCells count="2">
    <mergeCell ref="C4:G4"/>
    <mergeCell ref="C5:G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Марк-11</vt:lpstr>
      <vt:lpstr>Марк-12СП</vt:lpstr>
      <vt:lpstr>Мев-11</vt:lpstr>
      <vt:lpstr>Птб-12СП</vt:lpstr>
      <vt:lpstr>ПТБ-11</vt:lpstr>
      <vt:lpstr>МО-11</vt:lpstr>
      <vt:lpstr>МО-12СП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2023-06-28T12:00:50Z</cp:lastPrinted>
  <dcterms:created xsi:type="dcterms:W3CDTF">2017-01-05T10:37:21Z</dcterms:created>
  <dcterms:modified xsi:type="dcterms:W3CDTF">2023-07-10T11:05:16Z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2023-07-09T22:29:05Z</vt:lpwstr>
  </property>
  <property fmtid="{D5CDD505-2E9C-101B-9397-08002B2CF9AE}" pid="4" name="MSIP_Label_1ada0a2f-b917-4d51-b0d0-d418a10c8b23_Method">
    <vt:lpwstr>Privileged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df7ed314-e6df-440f-ba9e-e8670fe1c3a6</vt:lpwstr>
  </property>
  <property fmtid="{D5CDD505-2E9C-101B-9397-08002B2CF9AE}" pid="8" name="MSIP_Label_1ada0a2f-b917-4d51-b0d0-d418a10c8b23_ContentBits">
    <vt:lpwstr>0</vt:lpwstr>
  </property>
</Properties>
</file>