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400" windowHeight="11640"/>
  </bookViews>
  <sheets>
    <sheet name="МО-41,22сп" sheetId="19" r:id="rId1"/>
    <sheet name="МЕВ-41" sheetId="20" r:id="rId2"/>
    <sheet name="ПТБ-41,22 сп" sheetId="21" r:id="rId3"/>
    <sheet name="МАРК-41" sheetId="22" r:id="rId4"/>
  </sheets>
  <definedNames>
    <definedName name="_xlnm.Print_Area" localSheetId="0">'МО-41,22сп'!$A$1:$AB$64</definedName>
  </definedNames>
  <calcPr calcId="125725"/>
</workbook>
</file>

<file path=xl/calcChain.xml><?xml version="1.0" encoding="utf-8"?>
<calcChain xmlns="http://schemas.openxmlformats.org/spreadsheetml/2006/main">
  <c r="I7" i="22"/>
  <c r="J7" s="1"/>
  <c r="I10"/>
  <c r="J10" s="1"/>
  <c r="I8"/>
  <c r="J8" s="1"/>
  <c r="I9"/>
  <c r="J9" s="1"/>
  <c r="I6"/>
  <c r="J6" s="1"/>
  <c r="I11"/>
  <c r="J11" s="1"/>
  <c r="I13" i="21"/>
  <c r="J13" s="1"/>
  <c r="I15"/>
  <c r="J15" s="1"/>
  <c r="I7"/>
  <c r="J7" s="1"/>
  <c r="I10"/>
  <c r="J10" s="1"/>
  <c r="I8"/>
  <c r="J8" s="1"/>
  <c r="I11"/>
  <c r="J11" s="1"/>
  <c r="I9"/>
  <c r="J9" s="1"/>
  <c r="I6"/>
  <c r="J6" s="1"/>
  <c r="I14"/>
  <c r="J14" s="1"/>
  <c r="I12"/>
  <c r="J12" s="1"/>
  <c r="H9" i="20"/>
  <c r="I9" s="1"/>
  <c r="H7"/>
  <c r="I7" s="1"/>
  <c r="H6"/>
  <c r="I6" s="1"/>
  <c r="H11"/>
  <c r="H10"/>
  <c r="H8"/>
  <c r="I8" s="1"/>
  <c r="I19" i="19"/>
  <c r="J19" s="1"/>
  <c r="I23"/>
  <c r="J23" s="1"/>
  <c r="I6"/>
  <c r="J6" s="1"/>
  <c r="I13"/>
  <c r="J13" s="1"/>
  <c r="I11"/>
  <c r="J11" s="1"/>
  <c r="I7"/>
  <c r="J7" s="1"/>
  <c r="I29"/>
  <c r="J29" s="1"/>
  <c r="I28"/>
  <c r="J28" s="1"/>
  <c r="I27"/>
  <c r="J27" s="1"/>
  <c r="I9"/>
  <c r="J9" s="1"/>
  <c r="I14"/>
  <c r="J14" s="1"/>
  <c r="I22"/>
  <c r="J22" s="1"/>
  <c r="I20"/>
  <c r="J20" s="1"/>
  <c r="I17"/>
  <c r="J17" s="1"/>
  <c r="I25"/>
  <c r="J25" s="1"/>
  <c r="I16"/>
  <c r="J16" s="1"/>
  <c r="I10"/>
  <c r="J10" s="1"/>
  <c r="I8"/>
  <c r="J8" s="1"/>
  <c r="I15"/>
  <c r="J15" s="1"/>
  <c r="I24"/>
  <c r="J24" s="1"/>
  <c r="I21"/>
  <c r="J21" s="1"/>
  <c r="I12"/>
  <c r="J12" s="1"/>
  <c r="I18"/>
  <c r="J18" s="1"/>
  <c r="I26"/>
  <c r="J26" s="1"/>
  <c r="I11" i="20" l="1"/>
  <c r="I10"/>
</calcChain>
</file>

<file path=xl/sharedStrings.xml><?xml version="1.0" encoding="utf-8"?>
<sst xmlns="http://schemas.openxmlformats.org/spreadsheetml/2006/main" count="110" uniqueCount="78">
  <si>
    <t>№ п/п</t>
  </si>
  <si>
    <t>бали</t>
  </si>
  <si>
    <t>Результати семестрового контролю (бали)</t>
  </si>
  <si>
    <t>іспити</t>
  </si>
  <si>
    <t>Сума</t>
  </si>
  <si>
    <t>середній бал</t>
  </si>
  <si>
    <t>,</t>
  </si>
  <si>
    <t>К.Р.</t>
  </si>
  <si>
    <t xml:space="preserve"> </t>
  </si>
  <si>
    <t>Опер та аграрний менеджмент</t>
  </si>
  <si>
    <t>Стратегічне управління</t>
  </si>
  <si>
    <t>Козяк Ігор Андрійович</t>
  </si>
  <si>
    <t>Галенда Назарій Михайлович</t>
  </si>
  <si>
    <t>Гілевський Леонід Сергійович</t>
  </si>
  <si>
    <t>Захаревич Анатолій Ярославович</t>
  </si>
  <si>
    <t>Ільченко Марта Андріївна</t>
  </si>
  <si>
    <t>Козлінська Юлія Андріївна</t>
  </si>
  <si>
    <t xml:space="preserve">Лесишак Михайло Ігорович </t>
  </si>
  <si>
    <t>Макало Тетяна Василівна</t>
  </si>
  <si>
    <t>Муращук Максим Степанович</t>
  </si>
  <si>
    <t>Панасюк Катерина Ігорівна</t>
  </si>
  <si>
    <t>Скрипець Дмитро Мар’янович</t>
  </si>
  <si>
    <t>Тарасюк Інна Олегівна</t>
  </si>
  <si>
    <t>Шевчук Андрій Володимирович</t>
  </si>
  <si>
    <t>Школяр Руслан Юрійович</t>
  </si>
  <si>
    <t>Шкраба Маркіян Ростиславович</t>
  </si>
  <si>
    <t>Комунікативний менеджмент</t>
  </si>
  <si>
    <t>Аналіз господарської діяльності</t>
  </si>
  <si>
    <t>ЕММ та економетрія</t>
  </si>
  <si>
    <t xml:space="preserve">                           за результатами літньої заліково-екзаменаційної сесії 2022-2023 навчального року</t>
  </si>
  <si>
    <t xml:space="preserve">Бондаренко Анастасія Іванівна </t>
  </si>
  <si>
    <t>Охендушкевич Мар’ян Мик</t>
  </si>
  <si>
    <t>Винницька Марія-Тереза Роман</t>
  </si>
  <si>
    <t>Кοвалюк Τетяна Ρусланівна</t>
  </si>
  <si>
    <t>Клуб Ιрина Дмитрівна</t>
  </si>
  <si>
    <t>Маланяк Οльга Αндріївна</t>
  </si>
  <si>
    <t>Рибарчук БοгданΜикοлайοвич</t>
  </si>
  <si>
    <t>Стецик Ιгοр Бοгданοвич</t>
  </si>
  <si>
    <t>Максимοвич Μихайлο Αндр</t>
  </si>
  <si>
    <t>Рейтинг успішності студентів 4-го курсу і   МО-22 СП факультету управління,економіки та права ОС "Бакалавр" Менеджмент</t>
  </si>
  <si>
    <t>Рейтинг успішності студентів 4-го курсу  факультету управління,економіки та права ОС "Бакалавр" Міжнародні економічні відносини</t>
  </si>
  <si>
    <t>Гірна Руслана Русланівна</t>
  </si>
  <si>
    <t>Лень Євген Юрійович</t>
  </si>
  <si>
    <t>Сасс Назар-Стефан Васильович</t>
  </si>
  <si>
    <t>Стегніцький Назарій Ярославович</t>
  </si>
  <si>
    <t>Чуба Володимир-Юліан Мар’янович</t>
  </si>
  <si>
    <t>Ярошик Вікторія Русланівна</t>
  </si>
  <si>
    <t>Іноземна мова</t>
  </si>
  <si>
    <t>Зовнішня політика України</t>
  </si>
  <si>
    <t>Міжнародний менеджмент</t>
  </si>
  <si>
    <t>Міжнародний ринок праці і зайнят</t>
  </si>
  <si>
    <t>Рейтинг успішності студентів 4-го курсу і ПТБ-22 СП  факультету управління,економіки та права ОС "Бакалавр" Підприємництво,торгівля та біржова діяльність</t>
  </si>
  <si>
    <t>Організація торгівлі та торгових підприємств</t>
  </si>
  <si>
    <t>Товарознавство та основи експертизи товарів</t>
  </si>
  <si>
    <t>Підприємницьке право</t>
  </si>
  <si>
    <t>Думало Денис Олександрович</t>
  </si>
  <si>
    <t>Карпинка Тетяна Василівна</t>
  </si>
  <si>
    <t>Котюк Назар Сергійович</t>
  </si>
  <si>
    <t>Маслюк Володимир Олегович</t>
  </si>
  <si>
    <t>Пархомук Юрій Валерійович</t>
  </si>
  <si>
    <t>Βакуленкο Βадим Οлександрοвич</t>
  </si>
  <si>
    <t>Зайшлий Сергій Βοлοдимирοвич</t>
  </si>
  <si>
    <t>Курилкο Дмитрο Μихайлοвич</t>
  </si>
  <si>
    <t>Луців Βіталій Ιгοрοвич</t>
  </si>
  <si>
    <t>Райтер Павлο Ιгοрοвич</t>
  </si>
  <si>
    <t>Бізнес-об"єднання підприємництва</t>
  </si>
  <si>
    <t>Рейтинг успішності студентів 4-го курсу і Марк-22СП факультету управління,економіки та права ОС "Бакалавр" Маркетинг</t>
  </si>
  <si>
    <t>Семак Тетяна Михайлівна</t>
  </si>
  <si>
    <t>Сенітович Олег Олегович</t>
  </si>
  <si>
    <t>Соляник Максим Михайлович</t>
  </si>
  <si>
    <t>Стеців Олег Григорович</t>
  </si>
  <si>
    <t>Планування маркетингової діяльності</t>
  </si>
  <si>
    <t>Маркетинг послуг та поведінка споживача</t>
  </si>
  <si>
    <t>Реклама в системі маркетингу</t>
  </si>
  <si>
    <t>Мерчандайзинг</t>
  </si>
  <si>
    <t>Управління рекламною діяльністю</t>
  </si>
  <si>
    <t>Шуляк Вікторія Романівна</t>
  </si>
  <si>
    <t>Лавришин Адріан Сергійович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</si>
</sst>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1" fillId="0" borderId="1" xfId="0" applyFont="1" applyBorder="1"/>
    <xf numFmtId="0" fontId="1" fillId="0" borderId="4" xfId="0" applyFont="1" applyBorder="1" applyAlignment="1">
      <alignment horizontal="center"/>
    </xf>
    <xf numFmtId="0" fontId="4" fillId="0" borderId="1" xfId="0" applyFont="1" applyBorder="1"/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/>
    <xf numFmtId="0" fontId="4" fillId="0" borderId="8" xfId="0" applyFont="1" applyBorder="1" applyAlignment="1">
      <alignment wrapText="1"/>
    </xf>
    <xf numFmtId="0" fontId="4" fillId="0" borderId="7" xfId="0" applyFont="1" applyBorder="1"/>
    <xf numFmtId="2" fontId="1" fillId="0" borderId="7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9" xfId="0" applyFont="1" applyBorder="1"/>
    <xf numFmtId="0" fontId="4" fillId="0" borderId="2" xfId="0" applyFont="1" applyBorder="1"/>
    <xf numFmtId="0" fontId="1" fillId="0" borderId="4" xfId="0" applyFont="1" applyBorder="1" applyAlignment="1">
      <alignment textRotation="90"/>
    </xf>
    <xf numFmtId="0" fontId="4" fillId="0" borderId="4" xfId="0" applyFont="1" applyBorder="1"/>
    <xf numFmtId="0" fontId="1" fillId="0" borderId="4" xfId="0" applyFont="1" applyBorder="1"/>
    <xf numFmtId="0" fontId="4" fillId="0" borderId="10" xfId="0" applyFont="1" applyBorder="1"/>
    <xf numFmtId="0" fontId="0" fillId="0" borderId="11" xfId="0" applyBorder="1"/>
    <xf numFmtId="0" fontId="4" fillId="0" borderId="1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view="pageBreakPreview" zoomScaleNormal="100" zoomScaleSheetLayoutView="100" workbookViewId="0">
      <selection activeCell="D27" sqref="D27"/>
    </sheetView>
  </sheetViews>
  <sheetFormatPr defaultRowHeight="15"/>
  <cols>
    <col min="2" max="2" width="40.7109375" customWidth="1"/>
    <col min="3" max="3" width="10.85546875" customWidth="1"/>
    <col min="4" max="4" width="13.42578125" customWidth="1"/>
    <col min="5" max="5" width="16.140625" customWidth="1"/>
    <col min="9" max="9" width="13" customWidth="1"/>
    <col min="10" max="10" width="39.7109375" customWidth="1"/>
  </cols>
  <sheetData>
    <row r="1" spans="1:16" ht="18.75">
      <c r="A1" s="1"/>
      <c r="B1" s="38" t="s">
        <v>39</v>
      </c>
      <c r="C1" s="38"/>
      <c r="D1" s="38"/>
      <c r="E1" s="38"/>
      <c r="F1" s="38"/>
      <c r="G1" s="38"/>
      <c r="H1" s="38"/>
      <c r="I1" s="38"/>
      <c r="J1" s="38"/>
      <c r="K1" s="5"/>
      <c r="M1" s="4"/>
      <c r="N1" s="4"/>
      <c r="O1" s="4"/>
      <c r="P1" s="4"/>
    </row>
    <row r="2" spans="1:16" ht="18.75">
      <c r="A2" s="1"/>
      <c r="B2" s="38" t="s">
        <v>29</v>
      </c>
      <c r="C2" s="38"/>
      <c r="D2" s="38"/>
      <c r="E2" s="38"/>
      <c r="F2" s="38"/>
      <c r="G2" s="38"/>
      <c r="H2" s="38"/>
      <c r="I2" s="38"/>
      <c r="J2" s="38"/>
      <c r="K2" s="5"/>
      <c r="M2" s="4"/>
      <c r="N2" s="4"/>
      <c r="O2" s="4"/>
      <c r="P2" s="4"/>
    </row>
    <row r="3" spans="1:16" ht="18.75">
      <c r="A3" s="6" t="s">
        <v>0</v>
      </c>
      <c r="B3" s="6"/>
      <c r="C3" s="36" t="s">
        <v>2</v>
      </c>
      <c r="D3" s="37"/>
      <c r="E3" s="37"/>
      <c r="F3" s="37"/>
      <c r="G3" s="39"/>
      <c r="H3" s="13"/>
      <c r="I3" s="6" t="s">
        <v>4</v>
      </c>
      <c r="J3" s="3" t="s">
        <v>5</v>
      </c>
      <c r="K3" s="1"/>
    </row>
    <row r="4" spans="1:16" ht="18.75">
      <c r="A4" s="6"/>
      <c r="B4" s="6" t="s">
        <v>1</v>
      </c>
      <c r="C4" s="36" t="s">
        <v>3</v>
      </c>
      <c r="D4" s="37"/>
      <c r="E4" s="37"/>
      <c r="F4" s="37"/>
      <c r="G4" s="9"/>
      <c r="H4" s="13" t="s">
        <v>7</v>
      </c>
      <c r="I4" s="6"/>
      <c r="J4" s="6"/>
      <c r="K4" s="1"/>
    </row>
    <row r="5" spans="1:16" ht="209.25" thickBot="1">
      <c r="A5" s="2"/>
      <c r="B5" s="8" t="s">
        <v>8</v>
      </c>
      <c r="C5" s="10" t="s">
        <v>10</v>
      </c>
      <c r="D5" s="10" t="s">
        <v>26</v>
      </c>
      <c r="E5" s="10" t="s">
        <v>27</v>
      </c>
      <c r="F5" s="10" t="s">
        <v>9</v>
      </c>
      <c r="G5" s="10" t="s">
        <v>28</v>
      </c>
      <c r="H5" s="10" t="s">
        <v>26</v>
      </c>
      <c r="I5" s="10"/>
      <c r="J5" s="2"/>
      <c r="K5" s="1"/>
    </row>
    <row r="6" spans="1:16" ht="19.5" thickBot="1">
      <c r="A6" s="11">
        <v>1</v>
      </c>
      <c r="B6" s="16" t="s">
        <v>35</v>
      </c>
      <c r="C6" s="14">
        <v>93</v>
      </c>
      <c r="D6" s="14">
        <v>95</v>
      </c>
      <c r="E6" s="14">
        <v>94</v>
      </c>
      <c r="F6" s="14">
        <v>94</v>
      </c>
      <c r="G6" s="14">
        <v>90</v>
      </c>
      <c r="H6" s="14">
        <v>94</v>
      </c>
      <c r="I6" s="11">
        <f t="shared" ref="I6:I29" si="0">C6+D6+E6+F6+G6+H6</f>
        <v>560</v>
      </c>
      <c r="J6" s="18">
        <f t="shared" ref="J6:J29" si="1">I6/6</f>
        <v>93.333333333333329</v>
      </c>
      <c r="K6" s="1"/>
    </row>
    <row r="7" spans="1:16" ht="19.5" thickBot="1">
      <c r="A7" s="11">
        <v>2</v>
      </c>
      <c r="B7" s="17" t="s">
        <v>33</v>
      </c>
      <c r="C7" s="12">
        <v>93</v>
      </c>
      <c r="D7" s="12">
        <v>92</v>
      </c>
      <c r="E7" s="12">
        <v>94</v>
      </c>
      <c r="F7" s="12">
        <v>94</v>
      </c>
      <c r="G7" s="12">
        <v>90</v>
      </c>
      <c r="H7" s="12">
        <v>93</v>
      </c>
      <c r="I7" s="12">
        <f t="shared" si="0"/>
        <v>556</v>
      </c>
      <c r="J7" s="18">
        <f t="shared" si="1"/>
        <v>92.666666666666671</v>
      </c>
      <c r="K7" s="1"/>
    </row>
    <row r="8" spans="1:16" ht="19.5" thickBot="1">
      <c r="A8" s="11">
        <v>3</v>
      </c>
      <c r="B8" s="17" t="s">
        <v>22</v>
      </c>
      <c r="C8" s="14">
        <v>91</v>
      </c>
      <c r="D8" s="14">
        <v>92</v>
      </c>
      <c r="E8" s="14">
        <v>77</v>
      </c>
      <c r="F8" s="14">
        <v>91</v>
      </c>
      <c r="G8" s="14">
        <v>75</v>
      </c>
      <c r="H8" s="14">
        <v>92</v>
      </c>
      <c r="I8" s="12">
        <f t="shared" si="0"/>
        <v>518</v>
      </c>
      <c r="J8" s="18">
        <f t="shared" si="1"/>
        <v>86.333333333333329</v>
      </c>
      <c r="K8" s="1"/>
    </row>
    <row r="9" spans="1:16" ht="19.5" thickBot="1">
      <c r="A9" s="11">
        <v>4</v>
      </c>
      <c r="B9" s="17" t="s">
        <v>11</v>
      </c>
      <c r="C9" s="14">
        <v>82</v>
      </c>
      <c r="D9" s="14">
        <v>81</v>
      </c>
      <c r="E9" s="14">
        <v>67</v>
      </c>
      <c r="F9" s="14">
        <v>92</v>
      </c>
      <c r="G9" s="14">
        <v>76</v>
      </c>
      <c r="H9" s="14">
        <v>80</v>
      </c>
      <c r="I9" s="12">
        <f t="shared" si="0"/>
        <v>478</v>
      </c>
      <c r="J9" s="18">
        <f t="shared" si="1"/>
        <v>79.666666666666671</v>
      </c>
      <c r="K9" s="1"/>
    </row>
    <row r="10" spans="1:16" ht="19.5" thickBot="1">
      <c r="A10" s="11">
        <v>5</v>
      </c>
      <c r="B10" s="17" t="s">
        <v>16</v>
      </c>
      <c r="C10" s="14">
        <v>82</v>
      </c>
      <c r="D10" s="14">
        <v>80</v>
      </c>
      <c r="E10" s="14">
        <v>76</v>
      </c>
      <c r="F10" s="14">
        <v>80</v>
      </c>
      <c r="G10" s="14">
        <v>77</v>
      </c>
      <c r="H10" s="14">
        <v>80</v>
      </c>
      <c r="I10" s="12">
        <f t="shared" si="0"/>
        <v>475</v>
      </c>
      <c r="J10" s="18">
        <f t="shared" si="1"/>
        <v>79.166666666666671</v>
      </c>
      <c r="K10" s="1"/>
    </row>
    <row r="11" spans="1:16" ht="19.5" thickBot="1">
      <c r="A11" s="11">
        <v>6</v>
      </c>
      <c r="B11" s="17" t="s">
        <v>34</v>
      </c>
      <c r="C11" s="14">
        <v>79</v>
      </c>
      <c r="D11" s="14">
        <v>75</v>
      </c>
      <c r="E11" s="14">
        <v>75</v>
      </c>
      <c r="F11" s="14">
        <v>79</v>
      </c>
      <c r="G11" s="14">
        <v>78</v>
      </c>
      <c r="H11" s="14">
        <v>78</v>
      </c>
      <c r="I11" s="12">
        <f t="shared" si="0"/>
        <v>464</v>
      </c>
      <c r="J11" s="18">
        <f t="shared" si="1"/>
        <v>77.333333333333329</v>
      </c>
      <c r="K11" s="1"/>
    </row>
    <row r="12" spans="1:16" ht="19.5" thickBot="1">
      <c r="A12" s="11">
        <v>7</v>
      </c>
      <c r="B12" s="17" t="s">
        <v>17</v>
      </c>
      <c r="C12" s="14">
        <v>76</v>
      </c>
      <c r="D12" s="14">
        <v>75</v>
      </c>
      <c r="E12" s="14">
        <v>80</v>
      </c>
      <c r="F12" s="14">
        <v>77</v>
      </c>
      <c r="G12" s="14">
        <v>75</v>
      </c>
      <c r="H12" s="14">
        <v>76</v>
      </c>
      <c r="I12" s="12">
        <f t="shared" si="0"/>
        <v>459</v>
      </c>
      <c r="J12" s="18">
        <f t="shared" si="1"/>
        <v>76.5</v>
      </c>
    </row>
    <row r="13" spans="1:16" ht="19.5" thickBot="1">
      <c r="A13" s="11">
        <v>8</v>
      </c>
      <c r="B13" s="17" t="s">
        <v>38</v>
      </c>
      <c r="C13" s="14">
        <v>75</v>
      </c>
      <c r="D13" s="14">
        <v>75</v>
      </c>
      <c r="E13" s="14">
        <v>78</v>
      </c>
      <c r="F13" s="14">
        <v>79</v>
      </c>
      <c r="G13" s="14">
        <v>75</v>
      </c>
      <c r="H13" s="14">
        <v>77</v>
      </c>
      <c r="I13" s="12">
        <f t="shared" si="0"/>
        <v>459</v>
      </c>
      <c r="J13" s="18">
        <f t="shared" si="1"/>
        <v>76.5</v>
      </c>
    </row>
    <row r="14" spans="1:16" ht="19.5" thickBot="1">
      <c r="A14" s="11">
        <v>9</v>
      </c>
      <c r="B14" s="17" t="s">
        <v>23</v>
      </c>
      <c r="C14" s="14">
        <v>80</v>
      </c>
      <c r="D14" s="14">
        <v>75</v>
      </c>
      <c r="E14" s="14">
        <v>76</v>
      </c>
      <c r="F14" s="14">
        <v>76</v>
      </c>
      <c r="G14" s="14">
        <v>68</v>
      </c>
      <c r="H14" s="14">
        <v>82</v>
      </c>
      <c r="I14" s="12">
        <f t="shared" si="0"/>
        <v>457</v>
      </c>
      <c r="J14" s="18">
        <f t="shared" si="1"/>
        <v>76.166666666666671</v>
      </c>
      <c r="O14" t="s">
        <v>6</v>
      </c>
    </row>
    <row r="15" spans="1:16" ht="19.5" thickBot="1">
      <c r="A15" s="11">
        <v>10</v>
      </c>
      <c r="B15" s="17" t="s">
        <v>18</v>
      </c>
      <c r="C15" s="14">
        <v>76</v>
      </c>
      <c r="D15" s="14">
        <v>77</v>
      </c>
      <c r="E15" s="14">
        <v>75</v>
      </c>
      <c r="F15" s="14">
        <v>77</v>
      </c>
      <c r="G15" s="14">
        <v>70</v>
      </c>
      <c r="H15" s="14">
        <v>77</v>
      </c>
      <c r="I15" s="12">
        <f t="shared" si="0"/>
        <v>452</v>
      </c>
      <c r="J15" s="18">
        <f t="shared" si="1"/>
        <v>75.333333333333329</v>
      </c>
    </row>
    <row r="16" spans="1:16" ht="19.5" thickBot="1">
      <c r="A16" s="11">
        <v>11</v>
      </c>
      <c r="B16" s="17" t="s">
        <v>31</v>
      </c>
      <c r="C16" s="14">
        <v>75</v>
      </c>
      <c r="D16" s="14">
        <v>76</v>
      </c>
      <c r="E16" s="14">
        <v>69</v>
      </c>
      <c r="F16" s="14">
        <v>75</v>
      </c>
      <c r="G16" s="14">
        <v>75</v>
      </c>
      <c r="H16" s="14">
        <v>81</v>
      </c>
      <c r="I16" s="12">
        <f t="shared" si="0"/>
        <v>451</v>
      </c>
      <c r="J16" s="18">
        <f t="shared" si="1"/>
        <v>75.166666666666671</v>
      </c>
    </row>
    <row r="17" spans="1:12" ht="19.5" thickBot="1">
      <c r="A17" s="11">
        <v>12</v>
      </c>
      <c r="B17" s="17" t="s">
        <v>12</v>
      </c>
      <c r="C17" s="12">
        <v>74</v>
      </c>
      <c r="D17" s="12">
        <v>78</v>
      </c>
      <c r="E17" s="12">
        <v>67</v>
      </c>
      <c r="F17" s="12">
        <v>80</v>
      </c>
      <c r="G17" s="12">
        <v>68</v>
      </c>
      <c r="H17" s="12">
        <v>78</v>
      </c>
      <c r="I17" s="12">
        <f t="shared" si="0"/>
        <v>445</v>
      </c>
      <c r="J17" s="18">
        <f t="shared" si="1"/>
        <v>74.166666666666671</v>
      </c>
    </row>
    <row r="18" spans="1:12" ht="19.5" thickBot="1">
      <c r="A18" s="11">
        <v>13</v>
      </c>
      <c r="B18" s="17" t="s">
        <v>24</v>
      </c>
      <c r="C18" s="14">
        <v>72</v>
      </c>
      <c r="D18" s="14">
        <v>76</v>
      </c>
      <c r="E18" s="14">
        <v>69</v>
      </c>
      <c r="F18" s="14">
        <v>75</v>
      </c>
      <c r="G18" s="14">
        <v>75</v>
      </c>
      <c r="H18" s="14">
        <v>75</v>
      </c>
      <c r="I18" s="12">
        <f t="shared" si="0"/>
        <v>442</v>
      </c>
      <c r="J18" s="18">
        <f t="shared" si="1"/>
        <v>73.666666666666671</v>
      </c>
    </row>
    <row r="19" spans="1:12" ht="19.5" thickBot="1">
      <c r="A19" s="11">
        <v>14</v>
      </c>
      <c r="B19" s="17" t="s">
        <v>37</v>
      </c>
      <c r="C19" s="14">
        <v>75</v>
      </c>
      <c r="D19" s="14">
        <v>76</v>
      </c>
      <c r="E19" s="14">
        <v>75</v>
      </c>
      <c r="F19" s="14">
        <v>75</v>
      </c>
      <c r="G19" s="14">
        <v>65</v>
      </c>
      <c r="H19" s="14">
        <v>76</v>
      </c>
      <c r="I19" s="12">
        <f t="shared" si="0"/>
        <v>442</v>
      </c>
      <c r="J19" s="18">
        <f t="shared" si="1"/>
        <v>73.666666666666671</v>
      </c>
    </row>
    <row r="20" spans="1:12" ht="19.5" thickBot="1">
      <c r="A20" s="11">
        <v>15</v>
      </c>
      <c r="B20" s="17" t="s">
        <v>21</v>
      </c>
      <c r="C20" s="14">
        <v>70</v>
      </c>
      <c r="D20" s="14">
        <v>71</v>
      </c>
      <c r="E20" s="14">
        <v>75</v>
      </c>
      <c r="F20" s="14">
        <v>75</v>
      </c>
      <c r="G20" s="14">
        <v>70</v>
      </c>
      <c r="H20" s="14">
        <v>77</v>
      </c>
      <c r="I20" s="12">
        <f t="shared" si="0"/>
        <v>438</v>
      </c>
      <c r="J20" s="18">
        <f t="shared" si="1"/>
        <v>73</v>
      </c>
    </row>
    <row r="21" spans="1:12" ht="19.5" thickBot="1">
      <c r="A21" s="12">
        <v>16</v>
      </c>
      <c r="B21" s="17" t="s">
        <v>15</v>
      </c>
      <c r="C21" s="12">
        <v>72</v>
      </c>
      <c r="D21" s="12">
        <v>75</v>
      </c>
      <c r="E21" s="12">
        <v>67</v>
      </c>
      <c r="F21" s="12">
        <v>74</v>
      </c>
      <c r="G21" s="12">
        <v>65</v>
      </c>
      <c r="H21" s="12">
        <v>80</v>
      </c>
      <c r="I21" s="12">
        <f t="shared" si="0"/>
        <v>433</v>
      </c>
      <c r="J21" s="18">
        <f t="shared" si="1"/>
        <v>72.166666666666671</v>
      </c>
    </row>
    <row r="22" spans="1:12" ht="19.5" thickBot="1">
      <c r="A22" s="12">
        <v>17</v>
      </c>
      <c r="B22" s="17" t="s">
        <v>19</v>
      </c>
      <c r="C22" s="14">
        <v>72</v>
      </c>
      <c r="D22" s="14">
        <v>72</v>
      </c>
      <c r="E22" s="14">
        <v>69</v>
      </c>
      <c r="F22" s="14">
        <v>70</v>
      </c>
      <c r="G22" s="14">
        <v>70</v>
      </c>
      <c r="H22" s="14">
        <v>78</v>
      </c>
      <c r="I22" s="12">
        <f t="shared" si="0"/>
        <v>431</v>
      </c>
      <c r="J22" s="18">
        <f t="shared" si="1"/>
        <v>71.833333333333329</v>
      </c>
    </row>
    <row r="23" spans="1:12" ht="19.5" thickBot="1">
      <c r="A23" s="12">
        <v>18</v>
      </c>
      <c r="B23" s="17" t="s">
        <v>36</v>
      </c>
      <c r="C23" s="14">
        <v>72</v>
      </c>
      <c r="D23" s="14">
        <v>76</v>
      </c>
      <c r="E23" s="14">
        <v>70</v>
      </c>
      <c r="F23" s="14">
        <v>65</v>
      </c>
      <c r="G23" s="14">
        <v>70</v>
      </c>
      <c r="H23" s="14">
        <v>77</v>
      </c>
      <c r="I23" s="12">
        <f t="shared" si="0"/>
        <v>430</v>
      </c>
      <c r="J23" s="18">
        <f t="shared" si="1"/>
        <v>71.666666666666671</v>
      </c>
    </row>
    <row r="24" spans="1:12" ht="19.5" thickBot="1">
      <c r="A24" s="11">
        <v>19</v>
      </c>
      <c r="B24" s="16" t="s">
        <v>32</v>
      </c>
      <c r="C24" s="12">
        <v>72</v>
      </c>
      <c r="D24" s="12">
        <v>70</v>
      </c>
      <c r="E24" s="12">
        <v>66</v>
      </c>
      <c r="F24" s="12">
        <v>72</v>
      </c>
      <c r="G24" s="12">
        <v>66</v>
      </c>
      <c r="H24" s="12">
        <v>82</v>
      </c>
      <c r="I24" s="12">
        <f t="shared" si="0"/>
        <v>428</v>
      </c>
      <c r="J24" s="18">
        <f t="shared" si="1"/>
        <v>71.333333333333329</v>
      </c>
      <c r="K24" s="7"/>
    </row>
    <row r="25" spans="1:12" ht="19.5" thickBot="1">
      <c r="A25" s="11">
        <v>20</v>
      </c>
      <c r="B25" s="17" t="s">
        <v>30</v>
      </c>
      <c r="C25" s="14">
        <v>72</v>
      </c>
      <c r="D25" s="14">
        <v>75</v>
      </c>
      <c r="E25" s="14">
        <v>63</v>
      </c>
      <c r="F25" s="14">
        <v>74</v>
      </c>
      <c r="G25" s="14">
        <v>63</v>
      </c>
      <c r="H25" s="14">
        <v>81</v>
      </c>
      <c r="I25" s="12">
        <f t="shared" si="0"/>
        <v>428</v>
      </c>
      <c r="J25" s="18">
        <f t="shared" si="1"/>
        <v>71.333333333333329</v>
      </c>
    </row>
    <row r="26" spans="1:12" ht="19.5" thickBot="1">
      <c r="A26" s="12">
        <v>21</v>
      </c>
      <c r="B26" s="17" t="s">
        <v>20</v>
      </c>
      <c r="C26" s="14">
        <v>70</v>
      </c>
      <c r="D26" s="14">
        <v>75</v>
      </c>
      <c r="E26" s="14">
        <v>69</v>
      </c>
      <c r="F26" s="14">
        <v>69</v>
      </c>
      <c r="G26" s="14">
        <v>65</v>
      </c>
      <c r="H26" s="14">
        <v>80</v>
      </c>
      <c r="I26" s="12">
        <f t="shared" si="0"/>
        <v>428</v>
      </c>
      <c r="J26" s="18">
        <f t="shared" si="1"/>
        <v>71.333333333333329</v>
      </c>
    </row>
    <row r="27" spans="1:12" ht="38.25" thickBot="1">
      <c r="A27" s="12">
        <v>22</v>
      </c>
      <c r="B27" s="17" t="s">
        <v>14</v>
      </c>
      <c r="C27" s="12">
        <v>70</v>
      </c>
      <c r="D27" s="12">
        <v>70</v>
      </c>
      <c r="E27" s="12">
        <v>62</v>
      </c>
      <c r="F27" s="12">
        <v>72</v>
      </c>
      <c r="G27" s="12">
        <v>69</v>
      </c>
      <c r="H27" s="12">
        <v>76</v>
      </c>
      <c r="I27" s="12">
        <f t="shared" si="0"/>
        <v>419</v>
      </c>
      <c r="J27" s="18">
        <f t="shared" si="1"/>
        <v>69.833333333333329</v>
      </c>
    </row>
    <row r="28" spans="1:12" ht="19.5" thickBot="1">
      <c r="A28" s="12">
        <v>23</v>
      </c>
      <c r="B28" s="17" t="s">
        <v>25</v>
      </c>
      <c r="C28" s="14">
        <v>70</v>
      </c>
      <c r="D28" s="14">
        <v>65</v>
      </c>
      <c r="E28" s="14">
        <v>70</v>
      </c>
      <c r="F28" s="14">
        <v>62</v>
      </c>
      <c r="G28" s="14">
        <v>68</v>
      </c>
      <c r="H28" s="14">
        <v>75</v>
      </c>
      <c r="I28" s="12">
        <f t="shared" si="0"/>
        <v>410</v>
      </c>
      <c r="J28" s="18">
        <f t="shared" si="1"/>
        <v>68.333333333333329</v>
      </c>
    </row>
    <row r="29" spans="1:12" ht="19.5" thickBot="1">
      <c r="A29" s="12">
        <v>24</v>
      </c>
      <c r="B29" s="17" t="s">
        <v>13</v>
      </c>
      <c r="C29" s="12">
        <v>70</v>
      </c>
      <c r="D29" s="12">
        <v>66</v>
      </c>
      <c r="E29" s="12">
        <v>64</v>
      </c>
      <c r="F29" s="12">
        <v>74</v>
      </c>
      <c r="G29" s="12">
        <v>64</v>
      </c>
      <c r="H29" s="12">
        <v>70</v>
      </c>
      <c r="I29" s="12">
        <f t="shared" si="0"/>
        <v>408</v>
      </c>
      <c r="J29" s="18">
        <f t="shared" si="1"/>
        <v>68</v>
      </c>
    </row>
    <row r="30" spans="1:12" ht="18.75">
      <c r="A30" s="1"/>
      <c r="K30" s="1"/>
      <c r="L30" s="1"/>
    </row>
    <row r="31" spans="1:12" ht="18.75">
      <c r="A31" s="1"/>
      <c r="K31" s="1"/>
    </row>
    <row r="32" spans="1:12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sortState ref="B6:K29">
    <sortCondition descending="1" ref="J6:J29"/>
  </sortState>
  <mergeCells count="4">
    <mergeCell ref="C4:F4"/>
    <mergeCell ref="B1:J1"/>
    <mergeCell ref="B2:J2"/>
    <mergeCell ref="C3:G3"/>
  </mergeCells>
  <pageMargins left="0.7" right="0.7" top="0.75" bottom="0.75" header="0.3" footer="0.3"/>
  <pageSetup paperSize="9" scale="59" orientation="landscape" r:id="rId1"/>
  <rowBreaks count="1" manualBreakCount="1">
    <brk id="29" max="30" man="1"/>
  </rowBreaks>
  <colBreaks count="2" manualBreakCount="2">
    <brk id="13" max="57" man="1"/>
    <brk id="19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sqref="A1:I11"/>
    </sheetView>
  </sheetViews>
  <sheetFormatPr defaultRowHeight="15"/>
  <cols>
    <col min="1" max="1" width="9.7109375" customWidth="1"/>
    <col min="2" max="2" width="46.85546875" customWidth="1"/>
    <col min="3" max="3" width="14.140625" customWidth="1"/>
    <col min="4" max="4" width="12.28515625" customWidth="1"/>
    <col min="5" max="5" width="14.140625" customWidth="1"/>
    <col min="6" max="6" width="17.5703125" customWidth="1"/>
    <col min="8" max="8" width="17.140625" customWidth="1"/>
    <col min="9" max="9" width="39.28515625" customWidth="1"/>
  </cols>
  <sheetData>
    <row r="1" spans="1:9" ht="18.75">
      <c r="A1" s="38" t="s">
        <v>40</v>
      </c>
      <c r="B1" s="38"/>
      <c r="C1" s="38"/>
      <c r="D1" s="38"/>
      <c r="E1" s="38"/>
      <c r="F1" s="38"/>
      <c r="G1" s="38"/>
      <c r="H1" s="38"/>
      <c r="I1" s="38"/>
    </row>
    <row r="2" spans="1:9" ht="18.75">
      <c r="A2" s="1"/>
      <c r="B2" s="38" t="s">
        <v>29</v>
      </c>
      <c r="C2" s="38"/>
      <c r="D2" s="38"/>
      <c r="E2" s="38"/>
      <c r="F2" s="38"/>
      <c r="G2" s="38"/>
      <c r="H2" s="38"/>
      <c r="I2" s="38"/>
    </row>
    <row r="3" spans="1:9" ht="18.75">
      <c r="A3" s="12" t="s">
        <v>0</v>
      </c>
      <c r="B3" s="12"/>
      <c r="C3" s="36" t="s">
        <v>2</v>
      </c>
      <c r="D3" s="37"/>
      <c r="E3" s="37"/>
      <c r="F3" s="37"/>
      <c r="G3" s="15"/>
      <c r="H3" s="25" t="s">
        <v>4</v>
      </c>
      <c r="I3" s="3" t="s">
        <v>5</v>
      </c>
    </row>
    <row r="4" spans="1:9" ht="18.75">
      <c r="A4" s="12"/>
      <c r="B4" s="12" t="s">
        <v>1</v>
      </c>
      <c r="C4" s="36" t="s">
        <v>3</v>
      </c>
      <c r="D4" s="37"/>
      <c r="E4" s="37"/>
      <c r="F4" s="37"/>
      <c r="G4" s="15" t="s">
        <v>7</v>
      </c>
      <c r="H4" s="12"/>
      <c r="I4" s="12"/>
    </row>
    <row r="5" spans="1:9" ht="221.25">
      <c r="A5" s="12"/>
      <c r="B5" s="12" t="s">
        <v>8</v>
      </c>
      <c r="C5" s="10" t="s">
        <v>47</v>
      </c>
      <c r="D5" s="10" t="s">
        <v>48</v>
      </c>
      <c r="E5" s="10" t="s">
        <v>49</v>
      </c>
      <c r="F5" s="10" t="s">
        <v>50</v>
      </c>
      <c r="G5" s="10" t="s">
        <v>48</v>
      </c>
      <c r="H5" s="10"/>
      <c r="I5" s="12"/>
    </row>
    <row r="6" spans="1:9" ht="19.5" thickBot="1">
      <c r="A6" s="12">
        <v>1</v>
      </c>
      <c r="B6" s="17" t="s">
        <v>45</v>
      </c>
      <c r="C6" s="14">
        <v>64</v>
      </c>
      <c r="D6" s="14">
        <v>84</v>
      </c>
      <c r="E6" s="14">
        <v>69</v>
      </c>
      <c r="F6" s="14">
        <v>90</v>
      </c>
      <c r="G6" s="14">
        <v>85</v>
      </c>
      <c r="H6" s="12">
        <f t="shared" ref="H6:H11" si="0">C6+D6+E6+F6+G6</f>
        <v>392</v>
      </c>
      <c r="I6" s="18">
        <f t="shared" ref="I6:I11" si="1">H6/5</f>
        <v>78.400000000000006</v>
      </c>
    </row>
    <row r="7" spans="1:9" ht="19.5" thickBot="1">
      <c r="A7" s="12">
        <v>2</v>
      </c>
      <c r="B7" s="17" t="s">
        <v>46</v>
      </c>
      <c r="C7" s="14">
        <v>76</v>
      </c>
      <c r="D7" s="14">
        <v>77</v>
      </c>
      <c r="E7" s="14">
        <v>82</v>
      </c>
      <c r="F7" s="14">
        <v>76</v>
      </c>
      <c r="G7" s="14">
        <v>75</v>
      </c>
      <c r="H7" s="12">
        <f t="shared" si="0"/>
        <v>386</v>
      </c>
      <c r="I7" s="18">
        <f t="shared" si="1"/>
        <v>77.2</v>
      </c>
    </row>
    <row r="8" spans="1:9" ht="19.5" thickBot="1">
      <c r="A8" s="12">
        <v>3</v>
      </c>
      <c r="B8" s="16" t="s">
        <v>41</v>
      </c>
      <c r="C8" s="14">
        <v>61</v>
      </c>
      <c r="D8" s="14">
        <v>65</v>
      </c>
      <c r="E8" s="14">
        <v>67</v>
      </c>
      <c r="F8" s="14">
        <v>70</v>
      </c>
      <c r="G8" s="14">
        <v>64</v>
      </c>
      <c r="H8" s="12">
        <f t="shared" si="0"/>
        <v>327</v>
      </c>
      <c r="I8" s="18">
        <f t="shared" si="1"/>
        <v>65.400000000000006</v>
      </c>
    </row>
    <row r="9" spans="1:9" ht="18.75">
      <c r="A9" s="12">
        <v>4</v>
      </c>
      <c r="B9" s="24" t="s">
        <v>42</v>
      </c>
      <c r="C9" s="12">
        <v>60</v>
      </c>
      <c r="D9" s="12">
        <v>63</v>
      </c>
      <c r="E9" s="12">
        <v>69</v>
      </c>
      <c r="F9" s="12">
        <v>63</v>
      </c>
      <c r="G9" s="12">
        <v>65</v>
      </c>
      <c r="H9" s="12">
        <f t="shared" si="0"/>
        <v>320</v>
      </c>
      <c r="I9" s="18">
        <f t="shared" si="1"/>
        <v>64</v>
      </c>
    </row>
    <row r="10" spans="1:9" ht="18.75">
      <c r="A10" s="20">
        <v>5</v>
      </c>
      <c r="B10" s="21" t="s">
        <v>44</v>
      </c>
      <c r="C10" s="22">
        <v>60</v>
      </c>
      <c r="D10" s="22">
        <v>60</v>
      </c>
      <c r="E10" s="22">
        <v>62</v>
      </c>
      <c r="F10" s="22">
        <v>65</v>
      </c>
      <c r="G10" s="22">
        <v>64</v>
      </c>
      <c r="H10" s="20">
        <f t="shared" si="0"/>
        <v>311</v>
      </c>
      <c r="I10" s="23">
        <f t="shared" si="1"/>
        <v>62.2</v>
      </c>
    </row>
    <row r="11" spans="1:9" ht="18.75">
      <c r="A11" s="12">
        <v>6</v>
      </c>
      <c r="B11" s="24" t="s">
        <v>43</v>
      </c>
      <c r="C11" s="14">
        <v>60</v>
      </c>
      <c r="D11" s="14">
        <v>61</v>
      </c>
      <c r="E11" s="14">
        <v>64</v>
      </c>
      <c r="F11" s="14">
        <v>63</v>
      </c>
      <c r="G11" s="14">
        <v>61</v>
      </c>
      <c r="H11" s="12">
        <f t="shared" si="0"/>
        <v>309</v>
      </c>
      <c r="I11" s="18">
        <f t="shared" si="1"/>
        <v>61.8</v>
      </c>
    </row>
  </sheetData>
  <sortState ref="I6:I11">
    <sortCondition descending="1" ref="I6"/>
  </sortState>
  <mergeCells count="4">
    <mergeCell ref="B2:I2"/>
    <mergeCell ref="C3:F3"/>
    <mergeCell ref="C4:F4"/>
    <mergeCell ref="A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I5" sqref="I5"/>
    </sheetView>
  </sheetViews>
  <sheetFormatPr defaultRowHeight="15"/>
  <cols>
    <col min="1" max="1" width="12.42578125" customWidth="1"/>
    <col min="2" max="2" width="42.7109375" customWidth="1"/>
    <col min="3" max="3" width="17" customWidth="1"/>
    <col min="4" max="4" width="16.28515625" customWidth="1"/>
    <col min="5" max="5" width="16.7109375" customWidth="1"/>
    <col min="6" max="6" width="17.28515625" customWidth="1"/>
    <col min="7" max="8" width="19.7109375" customWidth="1"/>
    <col min="9" max="9" width="20.42578125" customWidth="1"/>
    <col min="10" max="10" width="22.5703125" customWidth="1"/>
  </cols>
  <sheetData>
    <row r="1" spans="1:10" ht="18.75">
      <c r="A1" s="38" t="s">
        <v>51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>
      <c r="A2" s="1"/>
      <c r="B2" s="38" t="s">
        <v>29</v>
      </c>
      <c r="C2" s="38"/>
      <c r="D2" s="38"/>
      <c r="E2" s="38"/>
      <c r="F2" s="38"/>
      <c r="G2" s="38"/>
      <c r="H2" s="38"/>
      <c r="I2" s="38"/>
      <c r="J2" s="38"/>
    </row>
    <row r="3" spans="1:10" ht="18.75">
      <c r="A3" s="12" t="s">
        <v>0</v>
      </c>
      <c r="B3" s="12"/>
      <c r="C3" s="36" t="s">
        <v>2</v>
      </c>
      <c r="D3" s="37"/>
      <c r="E3" s="37"/>
      <c r="F3" s="37"/>
      <c r="G3" s="39"/>
      <c r="H3" s="19"/>
      <c r="I3" s="25" t="s">
        <v>4</v>
      </c>
      <c r="J3" s="3" t="s">
        <v>5</v>
      </c>
    </row>
    <row r="4" spans="1:10" ht="18.75">
      <c r="A4" s="12"/>
      <c r="B4" s="20" t="s">
        <v>1</v>
      </c>
      <c r="C4" s="36" t="s">
        <v>3</v>
      </c>
      <c r="D4" s="37"/>
      <c r="E4" s="37"/>
      <c r="F4" s="37"/>
      <c r="G4" s="39"/>
      <c r="H4" s="19" t="s">
        <v>7</v>
      </c>
      <c r="I4" s="12"/>
      <c r="J4" s="12"/>
    </row>
    <row r="5" spans="1:10" ht="294">
      <c r="A5" s="27"/>
      <c r="B5" s="12" t="s">
        <v>8</v>
      </c>
      <c r="C5" s="30" t="s">
        <v>52</v>
      </c>
      <c r="D5" s="10" t="s">
        <v>53</v>
      </c>
      <c r="E5" s="10" t="s">
        <v>54</v>
      </c>
      <c r="F5" s="10" t="s">
        <v>28</v>
      </c>
      <c r="G5" s="10" t="s">
        <v>65</v>
      </c>
      <c r="H5" s="10" t="s">
        <v>52</v>
      </c>
      <c r="I5" s="10"/>
      <c r="J5" s="12"/>
    </row>
    <row r="6" spans="1:10" ht="18.75">
      <c r="A6" s="27">
        <v>1</v>
      </c>
      <c r="B6" s="24" t="s">
        <v>63</v>
      </c>
      <c r="C6" s="31">
        <v>92</v>
      </c>
      <c r="D6" s="14">
        <v>90</v>
      </c>
      <c r="E6" s="14">
        <v>92</v>
      </c>
      <c r="F6" s="14">
        <v>90</v>
      </c>
      <c r="G6" s="14">
        <v>92</v>
      </c>
      <c r="H6" s="14">
        <v>93</v>
      </c>
      <c r="I6" s="12">
        <f t="shared" ref="I6:I15" si="0">C6+D6+E6+F6+G6+H6</f>
        <v>549</v>
      </c>
      <c r="J6" s="18">
        <f t="shared" ref="J6:J15" si="1">I6/6</f>
        <v>91.5</v>
      </c>
    </row>
    <row r="7" spans="1:10" ht="18.75">
      <c r="A7" s="27">
        <v>2</v>
      </c>
      <c r="B7" s="24" t="s">
        <v>58</v>
      </c>
      <c r="C7" s="32">
        <v>91</v>
      </c>
      <c r="D7" s="12">
        <v>94</v>
      </c>
      <c r="E7" s="12">
        <v>90</v>
      </c>
      <c r="F7" s="12">
        <v>90</v>
      </c>
      <c r="G7" s="12">
        <v>92</v>
      </c>
      <c r="H7" s="12">
        <v>91</v>
      </c>
      <c r="I7" s="12">
        <f t="shared" si="0"/>
        <v>548</v>
      </c>
      <c r="J7" s="18">
        <f t="shared" si="1"/>
        <v>91.333333333333329</v>
      </c>
    </row>
    <row r="8" spans="1:10" ht="18.75">
      <c r="A8" s="27">
        <v>3</v>
      </c>
      <c r="B8" s="24" t="s">
        <v>60</v>
      </c>
      <c r="C8" s="31">
        <v>93</v>
      </c>
      <c r="D8" s="14">
        <v>90</v>
      </c>
      <c r="E8" s="14">
        <v>93</v>
      </c>
      <c r="F8" s="14">
        <v>77</v>
      </c>
      <c r="G8" s="14">
        <v>90</v>
      </c>
      <c r="H8" s="14">
        <v>93</v>
      </c>
      <c r="I8" s="12">
        <f t="shared" si="0"/>
        <v>536</v>
      </c>
      <c r="J8" s="18">
        <f t="shared" si="1"/>
        <v>89.333333333333329</v>
      </c>
    </row>
    <row r="9" spans="1:10" ht="18.75">
      <c r="A9" s="27">
        <v>4</v>
      </c>
      <c r="B9" s="24" t="s">
        <v>62</v>
      </c>
      <c r="C9" s="31">
        <v>94</v>
      </c>
      <c r="D9" s="14">
        <v>90</v>
      </c>
      <c r="E9" s="14">
        <v>76</v>
      </c>
      <c r="F9" s="14">
        <v>76</v>
      </c>
      <c r="G9" s="14">
        <v>95</v>
      </c>
      <c r="H9" s="14">
        <v>95</v>
      </c>
      <c r="I9" s="12">
        <f t="shared" si="0"/>
        <v>526</v>
      </c>
      <c r="J9" s="18">
        <f t="shared" si="1"/>
        <v>87.666666666666671</v>
      </c>
    </row>
    <row r="10" spans="1:10" ht="18.75">
      <c r="A10" s="28">
        <v>5</v>
      </c>
      <c r="B10" s="24" t="s">
        <v>59</v>
      </c>
      <c r="C10" s="33">
        <v>82</v>
      </c>
      <c r="D10" s="22">
        <v>76</v>
      </c>
      <c r="E10" s="22">
        <v>75</v>
      </c>
      <c r="F10" s="22">
        <v>75</v>
      </c>
      <c r="G10" s="22">
        <v>90</v>
      </c>
      <c r="H10" s="22">
        <v>92</v>
      </c>
      <c r="I10" s="12">
        <f t="shared" si="0"/>
        <v>490</v>
      </c>
      <c r="J10" s="18">
        <f t="shared" si="1"/>
        <v>81.666666666666671</v>
      </c>
    </row>
    <row r="11" spans="1:10" ht="18.75">
      <c r="A11" s="27">
        <v>6</v>
      </c>
      <c r="B11" s="24" t="s">
        <v>61</v>
      </c>
      <c r="C11" s="31">
        <v>78</v>
      </c>
      <c r="D11" s="14">
        <v>75</v>
      </c>
      <c r="E11" s="14">
        <v>76</v>
      </c>
      <c r="F11" s="14">
        <v>75</v>
      </c>
      <c r="G11" s="14">
        <v>83</v>
      </c>
      <c r="H11" s="14">
        <v>91</v>
      </c>
      <c r="I11" s="12">
        <f t="shared" si="0"/>
        <v>478</v>
      </c>
      <c r="J11" s="18">
        <f t="shared" si="1"/>
        <v>79.666666666666671</v>
      </c>
    </row>
    <row r="12" spans="1:10" ht="18.75">
      <c r="A12" s="27">
        <v>7</v>
      </c>
      <c r="B12" s="24" t="s">
        <v>55</v>
      </c>
      <c r="C12" s="31">
        <v>79</v>
      </c>
      <c r="D12" s="14">
        <v>76</v>
      </c>
      <c r="E12" s="14">
        <v>75</v>
      </c>
      <c r="F12" s="14">
        <v>75</v>
      </c>
      <c r="G12" s="14">
        <v>90</v>
      </c>
      <c r="H12" s="14">
        <v>79</v>
      </c>
      <c r="I12" s="12">
        <f t="shared" si="0"/>
        <v>474</v>
      </c>
      <c r="J12" s="18">
        <f t="shared" si="1"/>
        <v>79</v>
      </c>
    </row>
    <row r="13" spans="1:10" ht="18.75">
      <c r="A13" s="29">
        <v>8</v>
      </c>
      <c r="B13" s="24" t="s">
        <v>56</v>
      </c>
      <c r="C13" s="31">
        <v>80</v>
      </c>
      <c r="D13" s="14">
        <v>82</v>
      </c>
      <c r="E13" s="14">
        <v>76</v>
      </c>
      <c r="F13" s="14">
        <v>75</v>
      </c>
      <c r="G13" s="14">
        <v>82</v>
      </c>
      <c r="H13" s="14">
        <v>78</v>
      </c>
      <c r="I13" s="12">
        <f t="shared" si="0"/>
        <v>473</v>
      </c>
      <c r="J13" s="18">
        <f t="shared" si="1"/>
        <v>78.833333333333329</v>
      </c>
    </row>
    <row r="14" spans="1:10" ht="18.75">
      <c r="A14" s="29">
        <v>9</v>
      </c>
      <c r="B14" s="24" t="s">
        <v>64</v>
      </c>
      <c r="C14" s="31">
        <v>76</v>
      </c>
      <c r="D14" s="14">
        <v>75</v>
      </c>
      <c r="E14" s="14">
        <v>78</v>
      </c>
      <c r="F14" s="14">
        <v>75</v>
      </c>
      <c r="G14" s="14">
        <v>75</v>
      </c>
      <c r="H14" s="14">
        <v>78</v>
      </c>
      <c r="I14" s="12">
        <f t="shared" si="0"/>
        <v>457</v>
      </c>
      <c r="J14" s="18">
        <f t="shared" si="1"/>
        <v>76.166666666666671</v>
      </c>
    </row>
    <row r="15" spans="1:10" ht="18.75">
      <c r="A15" s="29">
        <v>10</v>
      </c>
      <c r="B15" s="24" t="s">
        <v>57</v>
      </c>
      <c r="C15" s="31">
        <v>79</v>
      </c>
      <c r="D15" s="14">
        <v>77</v>
      </c>
      <c r="E15" s="14">
        <v>72</v>
      </c>
      <c r="F15" s="14">
        <v>76</v>
      </c>
      <c r="G15" s="14">
        <v>71</v>
      </c>
      <c r="H15" s="14">
        <v>77</v>
      </c>
      <c r="I15" s="12">
        <f t="shared" si="0"/>
        <v>452</v>
      </c>
      <c r="J15" s="18">
        <f t="shared" si="1"/>
        <v>75.333333333333329</v>
      </c>
    </row>
    <row r="16" spans="1:10">
      <c r="A16" s="26"/>
      <c r="B16" s="34"/>
      <c r="C16" s="26"/>
      <c r="D16" s="26"/>
      <c r="E16" s="26"/>
      <c r="F16" s="26"/>
      <c r="G16" s="26"/>
      <c r="H16" s="26"/>
      <c r="I16" s="26"/>
      <c r="J16" s="26"/>
    </row>
    <row r="17" spans="1:10">
      <c r="A17" s="26"/>
      <c r="B17" s="26"/>
      <c r="C17" s="26"/>
      <c r="D17" s="26"/>
      <c r="E17" s="26"/>
      <c r="F17" s="26"/>
      <c r="G17" s="26"/>
      <c r="H17" s="26"/>
      <c r="I17" s="26"/>
      <c r="J17" s="26"/>
    </row>
  </sheetData>
  <sortState ref="B6:J15">
    <sortCondition descending="1" ref="J6:J15"/>
  </sortState>
  <mergeCells count="4">
    <mergeCell ref="A1:J1"/>
    <mergeCell ref="B2:J2"/>
    <mergeCell ref="C3:G3"/>
    <mergeCell ref="C4:G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B6" sqref="B6:J11"/>
    </sheetView>
  </sheetViews>
  <sheetFormatPr defaultRowHeight="15"/>
  <cols>
    <col min="1" max="1" width="6.42578125" customWidth="1"/>
    <col min="2" max="2" width="40.85546875" customWidth="1"/>
    <col min="3" max="3" width="11.7109375" customWidth="1"/>
    <col min="4" max="4" width="14.85546875" customWidth="1"/>
    <col min="5" max="5" width="14.7109375" customWidth="1"/>
    <col min="6" max="6" width="13.85546875" customWidth="1"/>
    <col min="7" max="8" width="16.140625" customWidth="1"/>
    <col min="9" max="9" width="16.28515625" customWidth="1"/>
    <col min="10" max="10" width="18.140625" customWidth="1"/>
  </cols>
  <sheetData>
    <row r="1" spans="1:10" ht="18.75">
      <c r="A1" s="38" t="s">
        <v>66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>
      <c r="A2" s="1"/>
      <c r="B2" s="38" t="s">
        <v>29</v>
      </c>
      <c r="C2" s="38"/>
      <c r="D2" s="38"/>
      <c r="E2" s="38"/>
      <c r="F2" s="38"/>
      <c r="G2" s="38"/>
      <c r="H2" s="38"/>
      <c r="I2" s="38"/>
      <c r="J2" s="38"/>
    </row>
    <row r="3" spans="1:10" ht="18.75">
      <c r="A3" s="12" t="s">
        <v>0</v>
      </c>
      <c r="B3" s="12"/>
      <c r="C3" s="36" t="s">
        <v>2</v>
      </c>
      <c r="D3" s="37"/>
      <c r="E3" s="37"/>
      <c r="F3" s="37"/>
      <c r="G3" s="39"/>
      <c r="H3" s="19"/>
      <c r="I3" s="25" t="s">
        <v>4</v>
      </c>
      <c r="J3" s="3" t="s">
        <v>5</v>
      </c>
    </row>
    <row r="4" spans="1:10" ht="18.75">
      <c r="A4" s="12"/>
      <c r="B4" s="12" t="s">
        <v>1</v>
      </c>
      <c r="C4" s="36" t="s">
        <v>3</v>
      </c>
      <c r="D4" s="37"/>
      <c r="E4" s="37"/>
      <c r="F4" s="37"/>
      <c r="G4" s="19"/>
      <c r="H4" s="19" t="s">
        <v>7</v>
      </c>
      <c r="I4" s="12"/>
      <c r="J4" s="12"/>
    </row>
    <row r="5" spans="1:10" ht="271.5">
      <c r="A5" s="27"/>
      <c r="B5" s="12" t="s">
        <v>8</v>
      </c>
      <c r="C5" s="30" t="s">
        <v>71</v>
      </c>
      <c r="D5" s="10" t="s">
        <v>72</v>
      </c>
      <c r="E5" s="10" t="s">
        <v>73</v>
      </c>
      <c r="F5" s="10" t="s">
        <v>74</v>
      </c>
      <c r="G5" s="10" t="s">
        <v>75</v>
      </c>
      <c r="H5" s="10" t="s">
        <v>74</v>
      </c>
      <c r="I5" s="10"/>
      <c r="J5" s="12"/>
    </row>
    <row r="6" spans="1:10" ht="18.75">
      <c r="A6" s="27">
        <v>1</v>
      </c>
      <c r="B6" s="24" t="s">
        <v>76</v>
      </c>
      <c r="C6" s="31">
        <v>90</v>
      </c>
      <c r="D6" s="14">
        <v>91</v>
      </c>
      <c r="E6" s="14">
        <v>91</v>
      </c>
      <c r="F6" s="14">
        <v>91</v>
      </c>
      <c r="G6" s="14">
        <v>91</v>
      </c>
      <c r="H6" s="14">
        <v>90</v>
      </c>
      <c r="I6" s="12">
        <f t="shared" ref="I6:I11" si="0">C6+D6+E6+F6+G6+H6</f>
        <v>544</v>
      </c>
      <c r="J6" s="18">
        <f t="shared" ref="J6:J11" si="1">I6/6</f>
        <v>90.666666666666671</v>
      </c>
    </row>
    <row r="7" spans="1:10" ht="18.75">
      <c r="A7" s="27">
        <v>2</v>
      </c>
      <c r="B7" s="24" t="s">
        <v>67</v>
      </c>
      <c r="C7" s="31">
        <v>78</v>
      </c>
      <c r="D7" s="14">
        <v>75</v>
      </c>
      <c r="E7" s="14">
        <v>78</v>
      </c>
      <c r="F7" s="14">
        <v>77</v>
      </c>
      <c r="G7" s="14">
        <v>79</v>
      </c>
      <c r="H7" s="14">
        <v>80</v>
      </c>
      <c r="I7" s="12">
        <f t="shared" si="0"/>
        <v>467</v>
      </c>
      <c r="J7" s="18">
        <f t="shared" si="1"/>
        <v>77.833333333333329</v>
      </c>
    </row>
    <row r="8" spans="1:10" ht="18.75">
      <c r="A8" s="27">
        <v>3</v>
      </c>
      <c r="B8" s="24" t="s">
        <v>69</v>
      </c>
      <c r="C8" s="32">
        <v>64</v>
      </c>
      <c r="D8" s="12">
        <v>64</v>
      </c>
      <c r="E8" s="12">
        <v>66</v>
      </c>
      <c r="F8" s="12">
        <v>64</v>
      </c>
      <c r="G8" s="12">
        <v>64</v>
      </c>
      <c r="H8" s="12">
        <v>65</v>
      </c>
      <c r="I8" s="12">
        <f t="shared" si="0"/>
        <v>387</v>
      </c>
      <c r="J8" s="18">
        <f t="shared" si="1"/>
        <v>64.5</v>
      </c>
    </row>
    <row r="9" spans="1:10" ht="18.75">
      <c r="A9" s="27">
        <v>4</v>
      </c>
      <c r="B9" s="24" t="s">
        <v>70</v>
      </c>
      <c r="C9" s="31">
        <v>64</v>
      </c>
      <c r="D9" s="14">
        <v>64</v>
      </c>
      <c r="E9" s="14">
        <v>64</v>
      </c>
      <c r="F9" s="14">
        <v>63</v>
      </c>
      <c r="G9" s="14">
        <v>64</v>
      </c>
      <c r="H9" s="14">
        <v>66</v>
      </c>
      <c r="I9" s="12">
        <f t="shared" si="0"/>
        <v>385</v>
      </c>
      <c r="J9" s="18">
        <f t="shared" si="1"/>
        <v>64.166666666666671</v>
      </c>
    </row>
    <row r="10" spans="1:10" ht="18.75">
      <c r="A10" s="28">
        <v>5</v>
      </c>
      <c r="B10" s="24" t="s">
        <v>68</v>
      </c>
      <c r="C10" s="33">
        <v>64</v>
      </c>
      <c r="D10" s="22">
        <v>61</v>
      </c>
      <c r="E10" s="22">
        <v>64</v>
      </c>
      <c r="F10" s="22">
        <v>64</v>
      </c>
      <c r="G10" s="22">
        <v>66</v>
      </c>
      <c r="H10" s="22">
        <v>65</v>
      </c>
      <c r="I10" s="12">
        <f t="shared" si="0"/>
        <v>384</v>
      </c>
      <c r="J10" s="18">
        <f t="shared" si="1"/>
        <v>64</v>
      </c>
    </row>
    <row r="11" spans="1:10" ht="18.75">
      <c r="A11" s="27">
        <v>6</v>
      </c>
      <c r="B11" s="35" t="s">
        <v>77</v>
      </c>
      <c r="C11" s="31">
        <v>64</v>
      </c>
      <c r="D11" s="14">
        <v>61</v>
      </c>
      <c r="E11" s="14">
        <v>63</v>
      </c>
      <c r="F11" s="14">
        <v>63</v>
      </c>
      <c r="G11" s="14">
        <v>65</v>
      </c>
      <c r="H11" s="14">
        <v>66</v>
      </c>
      <c r="I11" s="12">
        <f t="shared" si="0"/>
        <v>382</v>
      </c>
      <c r="J11" s="18">
        <f t="shared" si="1"/>
        <v>63.666666666666664</v>
      </c>
    </row>
  </sheetData>
  <sortState ref="B6:J11">
    <sortCondition descending="1" ref="J6:J11"/>
  </sortState>
  <mergeCells count="4">
    <mergeCell ref="A1:J1"/>
    <mergeCell ref="B2:J2"/>
    <mergeCell ref="C4:F4"/>
    <mergeCell ref="C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МО-41,22сп</vt:lpstr>
      <vt:lpstr>МЕВ-41</vt:lpstr>
      <vt:lpstr>ПТБ-41,22 сп</vt:lpstr>
      <vt:lpstr>МАРК-41</vt:lpstr>
      <vt:lpstr>'МО-41,22сп'!Область_печати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2023-01-02T10:26:49Z</cp:lastPrinted>
  <dcterms:created xsi:type="dcterms:W3CDTF">2017-01-05T10:37:21Z</dcterms:created>
  <dcterms:modified xsi:type="dcterms:W3CDTF">2023-07-06T11:47:09Z</dcterms:modified>
</cp:coreProperties>
</file>