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307\Desktop\Успішність випуск 2023\"/>
    </mc:Choice>
  </mc:AlternateContent>
  <bookViews>
    <workbookView xWindow="120" yWindow="30" windowWidth="17400" windowHeight="11640"/>
  </bookViews>
  <sheets>
    <sheet name="ОП " sheetId="1" r:id="rId1"/>
    <sheet name="ФІН" sheetId="7" r:id="rId2"/>
    <sheet name="Право" sheetId="8" r:id="rId3"/>
    <sheet name="ЕК" sheetId="10" r:id="rId4"/>
  </sheets>
  <calcPr calcId="162913"/>
</workbook>
</file>

<file path=xl/calcChain.xml><?xml version="1.0" encoding="utf-8"?>
<calcChain xmlns="http://schemas.openxmlformats.org/spreadsheetml/2006/main">
  <c r="H6" i="10" l="1"/>
  <c r="H13" i="10"/>
  <c r="I13" i="10" s="1"/>
  <c r="H12" i="10"/>
  <c r="H9" i="10"/>
  <c r="I9" i="10" s="1"/>
  <c r="H10" i="10"/>
  <c r="I10" i="10" s="1"/>
  <c r="H8" i="10"/>
  <c r="I8" i="10" s="1"/>
  <c r="H7" i="10"/>
  <c r="I7" i="10" s="1"/>
  <c r="H11" i="10"/>
  <c r="I12" i="10"/>
  <c r="I6" i="10"/>
  <c r="I11" i="10"/>
  <c r="F15" i="8"/>
  <c r="G15" i="8" s="1"/>
  <c r="F7" i="8"/>
  <c r="G7" i="8" s="1"/>
  <c r="F8" i="8"/>
  <c r="G8" i="8" s="1"/>
  <c r="F12" i="8"/>
  <c r="G12" i="8" s="1"/>
  <c r="F13" i="8"/>
  <c r="G13" i="8" s="1"/>
  <c r="F16" i="8"/>
  <c r="G16" i="8" s="1"/>
  <c r="F10" i="8"/>
  <c r="G10" i="8" s="1"/>
  <c r="F9" i="8"/>
  <c r="G9" i="8" s="1"/>
  <c r="F14" i="8"/>
  <c r="G14" i="8" s="1"/>
  <c r="F11" i="8"/>
  <c r="G11" i="8" s="1"/>
  <c r="F17" i="8"/>
  <c r="G17" i="8" s="1"/>
  <c r="I9" i="7"/>
  <c r="J9" i="7" s="1"/>
  <c r="I6" i="7"/>
  <c r="J6" i="7" s="1"/>
  <c r="I13" i="7"/>
  <c r="J13" i="7" s="1"/>
  <c r="I10" i="7"/>
  <c r="J10" i="7" s="1"/>
  <c r="I14" i="7"/>
  <c r="J14" i="7" s="1"/>
  <c r="I11" i="7"/>
  <c r="J11" i="7" s="1"/>
  <c r="I7" i="7"/>
  <c r="J7" i="7" s="1"/>
  <c r="I8" i="7"/>
  <c r="J8" i="7" s="1"/>
  <c r="I12" i="7"/>
  <c r="J12" i="7" s="1"/>
  <c r="I13" i="1" l="1"/>
  <c r="J13" i="1" s="1"/>
  <c r="I14" i="1"/>
  <c r="J14" i="1" s="1"/>
  <c r="I15" i="1"/>
  <c r="J15" i="1" s="1"/>
  <c r="I10" i="1"/>
  <c r="J10" i="1" s="1"/>
  <c r="I11" i="1"/>
  <c r="J11" i="1" s="1"/>
  <c r="I19" i="1"/>
  <c r="J19" i="1" s="1"/>
  <c r="I6" i="1"/>
  <c r="J6" i="1" s="1"/>
  <c r="I12" i="1"/>
  <c r="J12" i="1" s="1"/>
  <c r="I16" i="1"/>
  <c r="J16" i="1" s="1"/>
  <c r="I7" i="1"/>
  <c r="J7" i="1" s="1"/>
  <c r="I9" i="1"/>
  <c r="J9" i="1" s="1"/>
  <c r="I17" i="1"/>
  <c r="J17" i="1" s="1"/>
  <c r="I8" i="1"/>
  <c r="J8" i="1" s="1"/>
  <c r="I18" i="1" l="1"/>
  <c r="J18" i="1" s="1"/>
</calcChain>
</file>

<file path=xl/sharedStrings.xml><?xml version="1.0" encoding="utf-8"?>
<sst xmlns="http://schemas.openxmlformats.org/spreadsheetml/2006/main" count="97" uniqueCount="81">
  <si>
    <t>№ п/п</t>
  </si>
  <si>
    <t>бали</t>
  </si>
  <si>
    <t>Результати семестрового контролю (бали)</t>
  </si>
  <si>
    <t>іспити</t>
  </si>
  <si>
    <t>Сума</t>
  </si>
  <si>
    <t>срередній бал</t>
  </si>
  <si>
    <t>К.Р.</t>
  </si>
  <si>
    <t>екзамени</t>
  </si>
  <si>
    <t>серередній бал</t>
  </si>
  <si>
    <t>середній бал</t>
  </si>
  <si>
    <t>Банків спр</t>
  </si>
  <si>
    <t>Держ.фін</t>
  </si>
  <si>
    <t>Екзамени</t>
  </si>
  <si>
    <t>Оподат</t>
  </si>
  <si>
    <t>Контр</t>
  </si>
  <si>
    <t>Аудит</t>
  </si>
  <si>
    <t>Ек та орган</t>
  </si>
  <si>
    <t>Податк.сис</t>
  </si>
  <si>
    <t>міжн.фін</t>
  </si>
  <si>
    <t>фін.санац</t>
  </si>
  <si>
    <t>подат. Сист</t>
  </si>
  <si>
    <t>Обл. і звітн</t>
  </si>
  <si>
    <t>Аналіз</t>
  </si>
  <si>
    <t>Обл.і зв</t>
  </si>
  <si>
    <t>Бοбкο Ηіна Βοлοдимирівна</t>
  </si>
  <si>
    <t>Благут Αндрій Ροманοвич</t>
  </si>
  <si>
    <t>Галянт Павлο Βοлοдимирοвич</t>
  </si>
  <si>
    <t>Демій Αндрій Βοлοдимирοвич</t>
  </si>
  <si>
    <t>Євчук Ιнна Μирοславівна</t>
  </si>
  <si>
    <t>Іванишин Дмитрο Οлександрοвич</t>
  </si>
  <si>
    <t>Кидик Βадим Αндрійοвич</t>
  </si>
  <si>
    <t>Куліш Юлія Βасилівна</t>
  </si>
  <si>
    <t>Заплатинська Марія Ярославівна</t>
  </si>
  <si>
    <t>Кальченко Валентина Русланівна</t>
  </si>
  <si>
    <t>Котишин Анна Михайлівна</t>
  </si>
  <si>
    <t>Семко Мар’яна Романівна</t>
  </si>
  <si>
    <t xml:space="preserve">Сідельник Ігор Вікторович </t>
  </si>
  <si>
    <t>Юматов Юлія Сергіївна</t>
  </si>
  <si>
    <t>Рейтинг студентів    факультету Управління,  економіки та права ОС  "Бакалавр" Облік і оподаткування</t>
  </si>
  <si>
    <t>Рейтинг студентів    факультету Управління, економіки та права ОС  "Бакалавр" Фінанси, банківська справа та страхування</t>
  </si>
  <si>
    <t>Лазор Назар Ростиславович</t>
  </si>
  <si>
    <t>Μаслοв Μаксим Βіктοрοвич</t>
  </si>
  <si>
    <t>Οкунець Μарта Сергіївна</t>
  </si>
  <si>
    <t>Андрощук Тетяна Василівна</t>
  </si>
  <si>
    <t>Базарник Олег Романович</t>
  </si>
  <si>
    <t>Винарчик Сергій Васильович</t>
  </si>
  <si>
    <t>Мандрик Ірина Юріївна</t>
  </si>
  <si>
    <t>Михайловська Ірина Едуардівна</t>
  </si>
  <si>
    <t>Станішевський Андрій Іванович</t>
  </si>
  <si>
    <t>Рейтинг студентів  факультету Управління, економіки та права  ОС  "Бакалавр" Право</t>
  </si>
  <si>
    <t>Адвока.т і нотар</t>
  </si>
  <si>
    <t>медичне право</t>
  </si>
  <si>
    <t>Варварич Ρуслан Βοлοдимирοвич</t>
  </si>
  <si>
    <t>Гапка Οлег Ιгοрοвич</t>
  </si>
  <si>
    <t>Гілецька Μарта Ιгοрівна</t>
  </si>
  <si>
    <t>Ільницька Οльга Βіктοрівна</t>
  </si>
  <si>
    <t>Мацьків Βοлοдимир Μикοлайοвич</t>
  </si>
  <si>
    <t>Яворський Богдан Ігорович</t>
  </si>
  <si>
    <t>Куровець Максим Михайлович</t>
  </si>
  <si>
    <t>Куць Ярослав Ігорович</t>
  </si>
  <si>
    <t>Лебедєва Анна Олегівна</t>
  </si>
  <si>
    <t>Семенюк Ангеліна Михайлівна</t>
  </si>
  <si>
    <t>Стасишин Наталія Тарасівна</t>
  </si>
  <si>
    <t>Міжн.зах.прав людини</t>
  </si>
  <si>
    <t>Рейтинг   факультету управління , економіки та права  ОС  "Бакалавр" Економіка</t>
  </si>
  <si>
    <t>Проектн. Аналіз</t>
  </si>
  <si>
    <t>ВЕМта потенц.п-ва</t>
  </si>
  <si>
    <t>стратег.п-ва та упр.витр</t>
  </si>
  <si>
    <t>ВЕМ та потенц</t>
  </si>
  <si>
    <t>Вітвіцький Богдан Олегович</t>
  </si>
  <si>
    <t>Крук Сергій Володимирович</t>
  </si>
  <si>
    <t>Мельник Томас-Максим Богданович</t>
  </si>
  <si>
    <t>Патроник Олександр Русланович</t>
  </si>
  <si>
    <t>Придка Ірина Павлівна</t>
  </si>
  <si>
    <t>Бοбик Світлана Ιгοрівна</t>
  </si>
  <si>
    <t>Пοташник Μарія Μирοславівна</t>
  </si>
  <si>
    <t>Жигайло Роксолана-Мар’яна Богдан.</t>
  </si>
  <si>
    <t>4 курс +2  СП за результатами Літньої  екзаменаційної сесії 2022-2023 н. р.</t>
  </si>
  <si>
    <t>4 курс +2 СПза результатами Літньої екзаменаційної сесії 2022-2023 н. р.</t>
  </si>
  <si>
    <t>4 курс + 2СП за результатами літньої екзаменаційної сесії 2022 -2023 н. р.</t>
  </si>
  <si>
    <t xml:space="preserve"> 4 курс +2 СП за результатами Літньої екзаменаційної сесії 2022-2023 н.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</si>
</sst>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₴_-;\-* #,##0.00\ _₴_-;_-* &quot;-&quot;??\ _₴_-;_-@_-"/>
    <numFmt numFmtId="165" formatCode="_-* #,##0\ _₴_-;\-* #,##0\ _₴_-;_-* &quot;-&quot;??\ _₴_-;_-@_-"/>
  </numFmts>
  <fonts count="17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3"/>
      <color theme="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2" fillId="0" borderId="0" applyFont="0" applyFill="0" applyBorder="0" applyAlignment="0" applyProtection="0"/>
  </cellStyleXfs>
  <cellXfs count="46">
    <xf numFmtId="0" fontId="0" fillId="0" borderId="0" xfId="0"/>
    <xf numFmtId="0" fontId="0" fillId="0" borderId="1" xfId="0" applyBorder="1"/>
    <xf numFmtId="2" fontId="0" fillId="0" borderId="0" xfId="0" applyNumberFormat="1"/>
    <xf numFmtId="0" fontId="0" fillId="0" borderId="2" xfId="0" applyBorder="1"/>
    <xf numFmtId="0" fontId="0" fillId="0" borderId="2" xfId="0" applyBorder="1" applyAlignment="1">
      <alignment horizontal="center" wrapText="1"/>
    </xf>
    <xf numFmtId="0" fontId="4" fillId="0" borderId="0" xfId="0" applyFont="1" applyBorder="1" applyAlignment="1">
      <alignment vertical="top"/>
    </xf>
    <xf numFmtId="0" fontId="0" fillId="0" borderId="0" xfId="0" applyFont="1" applyBorder="1"/>
    <xf numFmtId="0" fontId="0" fillId="0" borderId="0" xfId="0" applyBorder="1"/>
    <xf numFmtId="0" fontId="6" fillId="0" borderId="0" xfId="0" applyFont="1"/>
    <xf numFmtId="0" fontId="7" fillId="0" borderId="0" xfId="0" applyFont="1"/>
    <xf numFmtId="0" fontId="0" fillId="0" borderId="6" xfId="0" applyBorder="1"/>
    <xf numFmtId="0" fontId="2" fillId="0" borderId="0" xfId="0" applyFont="1"/>
    <xf numFmtId="0" fontId="0" fillId="0" borderId="5" xfId="0" applyBorder="1"/>
    <xf numFmtId="0" fontId="5" fillId="0" borderId="2" xfId="0" applyFont="1" applyBorder="1"/>
    <xf numFmtId="0" fontId="0" fillId="0" borderId="0" xfId="0" applyFont="1"/>
    <xf numFmtId="0" fontId="8" fillId="0" borderId="0" xfId="0" applyFont="1"/>
    <xf numFmtId="0" fontId="9" fillId="0" borderId="0" xfId="0" applyFont="1"/>
    <xf numFmtId="0" fontId="5" fillId="0" borderId="1" xfId="0" applyFont="1" applyBorder="1"/>
    <xf numFmtId="0" fontId="5" fillId="0" borderId="2" xfId="0" applyFont="1" applyBorder="1" applyAlignment="1">
      <alignment horizontal="center" wrapText="1"/>
    </xf>
    <xf numFmtId="0" fontId="5" fillId="0" borderId="7" xfId="0" applyFont="1" applyBorder="1"/>
    <xf numFmtId="0" fontId="11" fillId="0" borderId="6" xfId="0" applyFont="1" applyBorder="1"/>
    <xf numFmtId="0" fontId="5" fillId="0" borderId="6" xfId="0" applyFont="1" applyBorder="1"/>
    <xf numFmtId="2" fontId="0" fillId="0" borderId="0" xfId="0" applyNumberFormat="1" applyFont="1"/>
    <xf numFmtId="165" fontId="9" fillId="0" borderId="0" xfId="1" applyNumberFormat="1" applyFont="1"/>
    <xf numFmtId="165" fontId="9" fillId="0" borderId="3" xfId="1" applyNumberFormat="1" applyFont="1" applyBorder="1"/>
    <xf numFmtId="165" fontId="13" fillId="0" borderId="3" xfId="1" applyNumberFormat="1" applyFont="1" applyBorder="1"/>
    <xf numFmtId="0" fontId="9" fillId="0" borderId="3" xfId="0" applyFont="1" applyBorder="1"/>
    <xf numFmtId="0" fontId="14" fillId="0" borderId="2" xfId="0" applyFont="1" applyBorder="1"/>
    <xf numFmtId="0" fontId="3" fillId="0" borderId="9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/>
    </xf>
    <xf numFmtId="2" fontId="3" fillId="0" borderId="6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0" fontId="15" fillId="0" borderId="8" xfId="0" applyFont="1" applyBorder="1"/>
    <xf numFmtId="0" fontId="3" fillId="0" borderId="5" xfId="0" applyFont="1" applyBorder="1"/>
    <xf numFmtId="0" fontId="3" fillId="0" borderId="2" xfId="0" applyFont="1" applyBorder="1"/>
    <xf numFmtId="2" fontId="16" fillId="0" borderId="2" xfId="0" applyNumberFormat="1" applyFont="1" applyBorder="1"/>
    <xf numFmtId="0" fontId="10" fillId="0" borderId="7" xfId="0" applyFont="1" applyBorder="1"/>
    <xf numFmtId="2" fontId="0" fillId="0" borderId="2" xfId="0" applyNumberFormat="1" applyBorder="1"/>
    <xf numFmtId="0" fontId="3" fillId="0" borderId="2" xfId="0" applyFont="1" applyBorder="1" applyAlignment="1">
      <alignment vertical="center" wrapText="1"/>
    </xf>
    <xf numFmtId="0" fontId="3" fillId="0" borderId="4" xfId="0" applyFont="1" applyBorder="1"/>
    <xf numFmtId="0" fontId="3" fillId="0" borderId="9" xfId="0" applyFont="1" applyBorder="1"/>
    <xf numFmtId="164" fontId="0" fillId="0" borderId="2" xfId="1" applyFont="1" applyBorder="1"/>
    <xf numFmtId="0" fontId="3" fillId="0" borderId="10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"/>
  <sheetViews>
    <sheetView tabSelected="1" zoomScaleNormal="100" workbookViewId="0">
      <selection activeCell="L14" sqref="L14"/>
    </sheetView>
  </sheetViews>
  <sheetFormatPr defaultRowHeight="15" x14ac:dyDescent="0.25"/>
  <cols>
    <col min="2" max="2" width="37" customWidth="1"/>
    <col min="3" max="3" width="9.140625" customWidth="1"/>
    <col min="4" max="4" width="8.85546875" customWidth="1"/>
    <col min="5" max="5" width="7.28515625" customWidth="1"/>
    <col min="6" max="6" width="8.140625" customWidth="1"/>
    <col min="7" max="7" width="8.28515625" customWidth="1"/>
    <col min="8" max="8" width="9.28515625" customWidth="1"/>
    <col min="9" max="9" width="9.5703125" customWidth="1"/>
    <col min="10" max="10" width="10.85546875" customWidth="1"/>
    <col min="11" max="11" width="15.28515625" customWidth="1"/>
  </cols>
  <sheetData>
    <row r="1" spans="1:10" s="8" customFormat="1" ht="15.75" x14ac:dyDescent="0.25">
      <c r="C1" s="8" t="s">
        <v>38</v>
      </c>
    </row>
    <row r="2" spans="1:10" s="8" customFormat="1" ht="15.75" x14ac:dyDescent="0.25">
      <c r="C2" s="8" t="s">
        <v>78</v>
      </c>
    </row>
    <row r="3" spans="1:10" ht="30" x14ac:dyDescent="0.25">
      <c r="A3" s="1" t="s">
        <v>0</v>
      </c>
      <c r="B3" s="3"/>
      <c r="C3" s="3" t="s">
        <v>2</v>
      </c>
      <c r="D3" s="3"/>
      <c r="E3" s="3"/>
      <c r="F3" s="3"/>
      <c r="G3" s="3"/>
      <c r="H3" s="3"/>
      <c r="I3" s="3" t="s">
        <v>4</v>
      </c>
      <c r="J3" s="4" t="s">
        <v>5</v>
      </c>
    </row>
    <row r="4" spans="1:10" x14ac:dyDescent="0.25">
      <c r="A4" s="3"/>
      <c r="B4" s="3" t="s">
        <v>1</v>
      </c>
      <c r="C4" s="12" t="s">
        <v>3</v>
      </c>
      <c r="D4" s="3"/>
      <c r="E4" s="3"/>
      <c r="F4" s="3"/>
      <c r="G4" s="3"/>
      <c r="H4" s="3" t="s">
        <v>6</v>
      </c>
      <c r="I4" s="3"/>
      <c r="J4" s="3"/>
    </row>
    <row r="5" spans="1:10" ht="15.75" thickBot="1" x14ac:dyDescent="0.3">
      <c r="A5" s="10"/>
      <c r="B5" s="10"/>
      <c r="C5" s="12" t="s">
        <v>15</v>
      </c>
      <c r="D5" s="3" t="s">
        <v>21</v>
      </c>
      <c r="E5" s="3" t="s">
        <v>22</v>
      </c>
      <c r="F5" s="3" t="s">
        <v>13</v>
      </c>
      <c r="G5" s="3" t="s">
        <v>14</v>
      </c>
      <c r="H5" s="3" t="s">
        <v>23</v>
      </c>
      <c r="I5" s="3"/>
      <c r="J5" s="3"/>
    </row>
    <row r="6" spans="1:10" s="11" customFormat="1" ht="18.75" customHeight="1" thickBot="1" x14ac:dyDescent="0.35">
      <c r="A6" s="35">
        <v>1</v>
      </c>
      <c r="B6" s="28" t="s">
        <v>31</v>
      </c>
      <c r="C6" s="36">
        <v>93</v>
      </c>
      <c r="D6" s="37">
        <v>92</v>
      </c>
      <c r="E6" s="37">
        <v>90</v>
      </c>
      <c r="F6" s="37">
        <v>92</v>
      </c>
      <c r="G6" s="37">
        <v>91</v>
      </c>
      <c r="H6" s="37">
        <v>95</v>
      </c>
      <c r="I6" s="37">
        <f t="shared" ref="I6:I19" si="0">C6+D6+E6+F6+G6+H6</f>
        <v>553</v>
      </c>
      <c r="J6" s="38">
        <f t="shared" ref="J6:J19" si="1">I6/6</f>
        <v>92.166666666666671</v>
      </c>
    </row>
    <row r="7" spans="1:10" s="11" customFormat="1" ht="18.75" customHeight="1" thickBot="1" x14ac:dyDescent="0.35">
      <c r="A7" s="35">
        <v>2</v>
      </c>
      <c r="B7" s="29" t="s">
        <v>34</v>
      </c>
      <c r="C7" s="36">
        <v>92</v>
      </c>
      <c r="D7" s="37">
        <v>91</v>
      </c>
      <c r="E7" s="37">
        <v>92</v>
      </c>
      <c r="F7" s="37">
        <v>92</v>
      </c>
      <c r="G7" s="37">
        <v>92</v>
      </c>
      <c r="H7" s="37">
        <v>94</v>
      </c>
      <c r="I7" s="37">
        <f t="shared" si="0"/>
        <v>553</v>
      </c>
      <c r="J7" s="38">
        <f t="shared" si="1"/>
        <v>92.166666666666671</v>
      </c>
    </row>
    <row r="8" spans="1:10" s="11" customFormat="1" ht="18.75" customHeight="1" thickBot="1" x14ac:dyDescent="0.35">
      <c r="A8" s="35">
        <v>3</v>
      </c>
      <c r="B8" s="29" t="s">
        <v>37</v>
      </c>
      <c r="C8" s="36">
        <v>91</v>
      </c>
      <c r="D8" s="37">
        <v>91</v>
      </c>
      <c r="E8" s="37">
        <v>92</v>
      </c>
      <c r="F8" s="37">
        <v>90</v>
      </c>
      <c r="G8" s="37">
        <v>91</v>
      </c>
      <c r="H8" s="37">
        <v>92</v>
      </c>
      <c r="I8" s="37">
        <f t="shared" si="0"/>
        <v>547</v>
      </c>
      <c r="J8" s="38">
        <f t="shared" si="1"/>
        <v>91.166666666666671</v>
      </c>
    </row>
    <row r="9" spans="1:10" s="11" customFormat="1" ht="18.75" customHeight="1" thickBot="1" x14ac:dyDescent="0.35">
      <c r="A9" s="35">
        <v>4</v>
      </c>
      <c r="B9" s="29" t="s">
        <v>35</v>
      </c>
      <c r="C9" s="36">
        <v>90</v>
      </c>
      <c r="D9" s="37">
        <v>90</v>
      </c>
      <c r="E9" s="37">
        <v>90</v>
      </c>
      <c r="F9" s="37">
        <v>90</v>
      </c>
      <c r="G9" s="37">
        <v>90</v>
      </c>
      <c r="H9" s="37">
        <v>92</v>
      </c>
      <c r="I9" s="37">
        <f t="shared" si="0"/>
        <v>542</v>
      </c>
      <c r="J9" s="38">
        <f t="shared" si="1"/>
        <v>90.333333333333329</v>
      </c>
    </row>
    <row r="10" spans="1:10" s="11" customFormat="1" ht="18.75" customHeight="1" thickBot="1" x14ac:dyDescent="0.35">
      <c r="A10" s="35">
        <v>5</v>
      </c>
      <c r="B10" s="29" t="s">
        <v>28</v>
      </c>
      <c r="C10" s="36">
        <v>90</v>
      </c>
      <c r="D10" s="37">
        <v>84</v>
      </c>
      <c r="E10" s="37">
        <v>85</v>
      </c>
      <c r="F10" s="37">
        <v>85</v>
      </c>
      <c r="G10" s="37">
        <v>85</v>
      </c>
      <c r="H10" s="37">
        <v>76</v>
      </c>
      <c r="I10" s="37">
        <f t="shared" si="0"/>
        <v>505</v>
      </c>
      <c r="J10" s="38">
        <f t="shared" si="1"/>
        <v>84.166666666666671</v>
      </c>
    </row>
    <row r="11" spans="1:10" s="11" customFormat="1" ht="18.75" customHeight="1" thickBot="1" x14ac:dyDescent="0.35">
      <c r="A11" s="35">
        <v>6</v>
      </c>
      <c r="B11" s="29" t="s">
        <v>29</v>
      </c>
      <c r="C11" s="36">
        <v>86</v>
      </c>
      <c r="D11" s="37">
        <v>80</v>
      </c>
      <c r="E11" s="37">
        <v>80</v>
      </c>
      <c r="F11" s="37">
        <v>85</v>
      </c>
      <c r="G11" s="37">
        <v>82</v>
      </c>
      <c r="H11" s="37">
        <v>83</v>
      </c>
      <c r="I11" s="37">
        <f t="shared" si="0"/>
        <v>496</v>
      </c>
      <c r="J11" s="38">
        <f t="shared" si="1"/>
        <v>82.666666666666671</v>
      </c>
    </row>
    <row r="12" spans="1:10" s="11" customFormat="1" ht="18.75" customHeight="1" thickBot="1" x14ac:dyDescent="0.35">
      <c r="A12" s="35">
        <v>7</v>
      </c>
      <c r="B12" s="29" t="s">
        <v>32</v>
      </c>
      <c r="C12" s="36">
        <v>82</v>
      </c>
      <c r="D12" s="37">
        <v>78</v>
      </c>
      <c r="E12" s="37">
        <v>82</v>
      </c>
      <c r="F12" s="37">
        <v>79</v>
      </c>
      <c r="G12" s="37">
        <v>83</v>
      </c>
      <c r="H12" s="37">
        <v>82</v>
      </c>
      <c r="I12" s="37">
        <f t="shared" si="0"/>
        <v>486</v>
      </c>
      <c r="J12" s="38">
        <f t="shared" si="1"/>
        <v>81</v>
      </c>
    </row>
    <row r="13" spans="1:10" s="11" customFormat="1" ht="18.75" customHeight="1" thickBot="1" x14ac:dyDescent="0.35">
      <c r="A13" s="35">
        <v>8</v>
      </c>
      <c r="B13" s="29" t="s">
        <v>25</v>
      </c>
      <c r="C13" s="36">
        <v>83</v>
      </c>
      <c r="D13" s="37">
        <v>75</v>
      </c>
      <c r="E13" s="37">
        <v>81</v>
      </c>
      <c r="F13" s="37">
        <v>83</v>
      </c>
      <c r="G13" s="37">
        <v>82</v>
      </c>
      <c r="H13" s="37">
        <v>78</v>
      </c>
      <c r="I13" s="37">
        <f t="shared" si="0"/>
        <v>482</v>
      </c>
      <c r="J13" s="38">
        <f t="shared" si="1"/>
        <v>80.333333333333329</v>
      </c>
    </row>
    <row r="14" spans="1:10" s="11" customFormat="1" ht="18.75" customHeight="1" thickBot="1" x14ac:dyDescent="0.35">
      <c r="A14" s="35">
        <v>9</v>
      </c>
      <c r="B14" s="28" t="s">
        <v>26</v>
      </c>
      <c r="C14" s="36">
        <v>82</v>
      </c>
      <c r="D14" s="37">
        <v>75</v>
      </c>
      <c r="E14" s="37">
        <v>79</v>
      </c>
      <c r="F14" s="37">
        <v>82</v>
      </c>
      <c r="G14" s="37">
        <v>80</v>
      </c>
      <c r="H14" s="37">
        <v>79</v>
      </c>
      <c r="I14" s="37">
        <f t="shared" si="0"/>
        <v>477</v>
      </c>
      <c r="J14" s="38">
        <f t="shared" si="1"/>
        <v>79.5</v>
      </c>
    </row>
    <row r="15" spans="1:10" s="11" customFormat="1" ht="18.75" customHeight="1" thickBot="1" x14ac:dyDescent="0.35">
      <c r="A15" s="35">
        <v>10</v>
      </c>
      <c r="B15" s="29" t="s">
        <v>27</v>
      </c>
      <c r="C15" s="36">
        <v>76</v>
      </c>
      <c r="D15" s="37">
        <v>71</v>
      </c>
      <c r="E15" s="37">
        <v>75</v>
      </c>
      <c r="F15" s="37">
        <v>78</v>
      </c>
      <c r="G15" s="37">
        <v>75</v>
      </c>
      <c r="H15" s="37">
        <v>76</v>
      </c>
      <c r="I15" s="37">
        <f t="shared" si="0"/>
        <v>451</v>
      </c>
      <c r="J15" s="38">
        <f t="shared" si="1"/>
        <v>75.166666666666671</v>
      </c>
    </row>
    <row r="16" spans="1:10" s="11" customFormat="1" ht="18.75" customHeight="1" thickBot="1" x14ac:dyDescent="0.35">
      <c r="A16" s="35">
        <v>11</v>
      </c>
      <c r="B16" s="29" t="s">
        <v>33</v>
      </c>
      <c r="C16" s="36">
        <v>71</v>
      </c>
      <c r="D16" s="37">
        <v>70</v>
      </c>
      <c r="E16" s="37">
        <v>65</v>
      </c>
      <c r="F16" s="37">
        <v>71</v>
      </c>
      <c r="G16" s="37">
        <v>76</v>
      </c>
      <c r="H16" s="37">
        <v>72</v>
      </c>
      <c r="I16" s="37">
        <f t="shared" si="0"/>
        <v>425</v>
      </c>
      <c r="J16" s="38">
        <f t="shared" si="1"/>
        <v>70.833333333333329</v>
      </c>
    </row>
    <row r="17" spans="1:11" s="11" customFormat="1" ht="18.75" customHeight="1" thickBot="1" x14ac:dyDescent="0.35">
      <c r="A17" s="35">
        <v>12</v>
      </c>
      <c r="B17" s="29" t="s">
        <v>36</v>
      </c>
      <c r="C17" s="36">
        <v>70</v>
      </c>
      <c r="D17" s="37">
        <v>69</v>
      </c>
      <c r="E17" s="37">
        <v>69</v>
      </c>
      <c r="F17" s="37">
        <v>68</v>
      </c>
      <c r="G17" s="37">
        <v>70</v>
      </c>
      <c r="H17" s="37">
        <v>73</v>
      </c>
      <c r="I17" s="37">
        <f t="shared" si="0"/>
        <v>419</v>
      </c>
      <c r="J17" s="38">
        <f t="shared" si="1"/>
        <v>69.833333333333329</v>
      </c>
    </row>
    <row r="18" spans="1:11" s="11" customFormat="1" ht="18.75" customHeight="1" thickBot="1" x14ac:dyDescent="0.35">
      <c r="A18" s="35">
        <v>13</v>
      </c>
      <c r="B18" s="29" t="s">
        <v>24</v>
      </c>
      <c r="C18" s="36">
        <v>67</v>
      </c>
      <c r="D18" s="37">
        <v>69</v>
      </c>
      <c r="E18" s="37">
        <v>68</v>
      </c>
      <c r="F18" s="37">
        <v>70</v>
      </c>
      <c r="G18" s="37">
        <v>64</v>
      </c>
      <c r="H18" s="37">
        <v>75</v>
      </c>
      <c r="I18" s="37">
        <f t="shared" si="0"/>
        <v>413</v>
      </c>
      <c r="J18" s="38">
        <f t="shared" si="1"/>
        <v>68.833333333333329</v>
      </c>
    </row>
    <row r="19" spans="1:11" s="11" customFormat="1" ht="18.75" customHeight="1" thickBot="1" x14ac:dyDescent="0.35">
      <c r="A19" s="35">
        <v>14</v>
      </c>
      <c r="B19" s="29" t="s">
        <v>30</v>
      </c>
      <c r="C19" s="36">
        <v>65</v>
      </c>
      <c r="D19" s="37">
        <v>72</v>
      </c>
      <c r="E19" s="37">
        <v>67</v>
      </c>
      <c r="F19" s="37">
        <v>69</v>
      </c>
      <c r="G19" s="37">
        <v>65</v>
      </c>
      <c r="H19" s="37">
        <v>72</v>
      </c>
      <c r="I19" s="37">
        <f t="shared" si="0"/>
        <v>410</v>
      </c>
      <c r="J19" s="38">
        <f t="shared" si="1"/>
        <v>68.333333333333329</v>
      </c>
    </row>
    <row r="20" spans="1:11" s="11" customFormat="1" ht="18.75" customHeight="1" x14ac:dyDescent="0.25">
      <c r="A20"/>
      <c r="B20"/>
      <c r="C20"/>
      <c r="D20"/>
      <c r="E20"/>
      <c r="F20"/>
      <c r="G20"/>
      <c r="H20"/>
      <c r="I20"/>
      <c r="J20"/>
    </row>
    <row r="21" spans="1:11" ht="18.75" customHeight="1" x14ac:dyDescent="0.25">
      <c r="K21" s="14"/>
    </row>
    <row r="22" spans="1:11" x14ac:dyDescent="0.25">
      <c r="B22" s="5"/>
      <c r="C22" s="7"/>
      <c r="D22" s="7"/>
      <c r="I22" s="6"/>
      <c r="K22" s="14"/>
    </row>
    <row r="23" spans="1:11" ht="16.5" x14ac:dyDescent="0.25">
      <c r="B23" s="23"/>
      <c r="C23" s="23"/>
      <c r="D23" s="23"/>
      <c r="E23" s="24"/>
      <c r="F23" s="24"/>
      <c r="G23" s="25"/>
      <c r="H23" s="26"/>
      <c r="I23" s="16"/>
      <c r="J23" s="16"/>
      <c r="K23" s="2"/>
    </row>
    <row r="24" spans="1:11" ht="16.5" x14ac:dyDescent="0.25">
      <c r="A24" s="16"/>
      <c r="C24" s="2"/>
    </row>
    <row r="25" spans="1:11" ht="16.5" x14ac:dyDescent="0.25">
      <c r="A25" s="16"/>
      <c r="C25" s="2"/>
    </row>
    <row r="26" spans="1:11" ht="16.5" x14ac:dyDescent="0.25">
      <c r="A26" s="16"/>
      <c r="C26" s="2"/>
    </row>
    <row r="27" spans="1:11" ht="16.5" x14ac:dyDescent="0.25">
      <c r="A27" s="16"/>
      <c r="C27" s="2"/>
    </row>
    <row r="28" spans="1:11" ht="16.5" x14ac:dyDescent="0.25">
      <c r="A28" s="16"/>
      <c r="C28" s="2"/>
    </row>
    <row r="29" spans="1:11" ht="16.5" x14ac:dyDescent="0.25">
      <c r="A29" s="16"/>
    </row>
    <row r="30" spans="1:11" ht="16.5" x14ac:dyDescent="0.25">
      <c r="A30" s="16"/>
    </row>
    <row r="31" spans="1:11" ht="16.5" x14ac:dyDescent="0.25">
      <c r="A31" s="16"/>
    </row>
    <row r="32" spans="1:11" ht="16.5" x14ac:dyDescent="0.25">
      <c r="A32" s="16"/>
    </row>
    <row r="33" spans="1:9" ht="16.5" x14ac:dyDescent="0.25">
      <c r="A33" s="16"/>
    </row>
    <row r="34" spans="1:9" ht="16.5" x14ac:dyDescent="0.25">
      <c r="A34" s="16"/>
    </row>
    <row r="35" spans="1:9" ht="16.5" x14ac:dyDescent="0.25">
      <c r="A35" s="16"/>
    </row>
    <row r="36" spans="1:9" ht="16.5" x14ac:dyDescent="0.25">
      <c r="A36" s="16"/>
    </row>
    <row r="37" spans="1:9" ht="18" customHeight="1" x14ac:dyDescent="0.25">
      <c r="B37" s="8"/>
      <c r="C37" s="8"/>
      <c r="D37" s="8"/>
      <c r="E37" s="8"/>
      <c r="F37" s="8"/>
      <c r="G37" s="8"/>
      <c r="H37" s="8"/>
      <c r="I37" s="8"/>
    </row>
  </sheetData>
  <sortState ref="A6:J19">
    <sortCondition descending="1" ref="J6:J19"/>
  </sortState>
  <phoneticPr fontId="1" type="noConversion"/>
  <pageMargins left="0.7" right="0.7" top="0.75" bottom="0.75" header="0.3" footer="0.3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workbookViewId="0">
      <selection activeCell="R17" sqref="R17"/>
    </sheetView>
  </sheetViews>
  <sheetFormatPr defaultRowHeight="15" x14ac:dyDescent="0.25"/>
  <cols>
    <col min="2" max="2" width="43.140625" customWidth="1"/>
    <col min="3" max="3" width="8.28515625" customWidth="1"/>
    <col min="4" max="4" width="7.28515625" customWidth="1"/>
    <col min="5" max="5" width="7.42578125" customWidth="1"/>
    <col min="6" max="6" width="6.42578125" customWidth="1"/>
    <col min="7" max="8" width="7.5703125" customWidth="1"/>
    <col min="9" max="9" width="8.42578125" customWidth="1"/>
  </cols>
  <sheetData>
    <row r="1" spans="1:10" x14ac:dyDescent="0.25">
      <c r="C1" t="s">
        <v>39</v>
      </c>
    </row>
    <row r="2" spans="1:10" x14ac:dyDescent="0.25">
      <c r="C2" t="s">
        <v>79</v>
      </c>
    </row>
    <row r="3" spans="1:10" ht="30" x14ac:dyDescent="0.25">
      <c r="A3" s="3" t="s">
        <v>0</v>
      </c>
      <c r="B3" s="3"/>
      <c r="C3" s="3" t="s">
        <v>2</v>
      </c>
      <c r="D3" s="3"/>
      <c r="E3" s="3"/>
      <c r="F3" s="3"/>
      <c r="G3" s="3"/>
      <c r="H3" s="3"/>
      <c r="I3" s="3" t="s">
        <v>4</v>
      </c>
      <c r="J3" s="4" t="s">
        <v>9</v>
      </c>
    </row>
    <row r="4" spans="1:10" x14ac:dyDescent="0.25">
      <c r="A4" s="3"/>
      <c r="B4" s="3" t="s">
        <v>1</v>
      </c>
      <c r="C4" s="3" t="s">
        <v>3</v>
      </c>
      <c r="D4" s="3"/>
      <c r="E4" s="3"/>
      <c r="F4" s="3"/>
      <c r="G4" s="3"/>
      <c r="H4" s="3" t="s">
        <v>6</v>
      </c>
      <c r="I4" s="3"/>
      <c r="J4" s="3"/>
    </row>
    <row r="5" spans="1:10" ht="15.75" thickBot="1" x14ac:dyDescent="0.3">
      <c r="A5" s="3"/>
      <c r="B5" s="27"/>
      <c r="C5" s="3" t="s">
        <v>17</v>
      </c>
      <c r="D5" s="3" t="s">
        <v>10</v>
      </c>
      <c r="E5" s="3" t="s">
        <v>11</v>
      </c>
      <c r="F5" s="3" t="s">
        <v>18</v>
      </c>
      <c r="G5" s="3" t="s">
        <v>19</v>
      </c>
      <c r="H5" s="3" t="s">
        <v>20</v>
      </c>
      <c r="I5" s="3"/>
      <c r="J5" s="3"/>
    </row>
    <row r="6" spans="1:10" ht="19.5" thickBot="1" x14ac:dyDescent="0.3">
      <c r="A6" s="1">
        <v>1</v>
      </c>
      <c r="B6" s="28" t="s">
        <v>42</v>
      </c>
      <c r="C6" s="12">
        <v>90</v>
      </c>
      <c r="D6" s="3">
        <v>93</v>
      </c>
      <c r="E6" s="3">
        <v>90</v>
      </c>
      <c r="F6" s="3">
        <v>93</v>
      </c>
      <c r="G6" s="3">
        <v>92</v>
      </c>
      <c r="H6" s="3">
        <v>90</v>
      </c>
      <c r="I6" s="3">
        <f>C6+D6+E6+F6+G6+H6</f>
        <v>548</v>
      </c>
      <c r="J6" s="44">
        <f t="shared" ref="J6:J14" si="0">I6/6</f>
        <v>91.333333333333329</v>
      </c>
    </row>
    <row r="7" spans="1:10" ht="19.5" thickBot="1" x14ac:dyDescent="0.3">
      <c r="A7" s="1">
        <v>2</v>
      </c>
      <c r="B7" s="29" t="s">
        <v>46</v>
      </c>
      <c r="C7" s="12">
        <v>90</v>
      </c>
      <c r="D7" s="3">
        <v>91</v>
      </c>
      <c r="E7" s="3">
        <v>91</v>
      </c>
      <c r="F7" s="3">
        <v>91</v>
      </c>
      <c r="G7" s="3">
        <v>91</v>
      </c>
      <c r="H7" s="3">
        <v>90</v>
      </c>
      <c r="I7" s="3">
        <f>C7+D7+E7+F7+G7+H7</f>
        <v>544</v>
      </c>
      <c r="J7" s="44">
        <f t="shared" si="0"/>
        <v>90.666666666666671</v>
      </c>
    </row>
    <row r="8" spans="1:10" ht="19.5" thickBot="1" x14ac:dyDescent="0.3">
      <c r="A8" s="1">
        <v>3</v>
      </c>
      <c r="B8" s="29" t="s">
        <v>47</v>
      </c>
      <c r="C8" s="12">
        <v>90</v>
      </c>
      <c r="D8" s="3">
        <v>90</v>
      </c>
      <c r="E8" s="3">
        <v>90</v>
      </c>
      <c r="F8" s="3">
        <v>90</v>
      </c>
      <c r="G8" s="3">
        <v>86</v>
      </c>
      <c r="H8" s="3">
        <v>90</v>
      </c>
      <c r="I8" s="3">
        <f>C8+D8+E8+F8+G8+H8</f>
        <v>536</v>
      </c>
      <c r="J8" s="44">
        <f t="shared" si="0"/>
        <v>89.333333333333329</v>
      </c>
    </row>
    <row r="9" spans="1:10" ht="19.5" thickBot="1" x14ac:dyDescent="0.3">
      <c r="A9" s="1">
        <v>4</v>
      </c>
      <c r="B9" s="29" t="s">
        <v>41</v>
      </c>
      <c r="C9" s="12">
        <v>90</v>
      </c>
      <c r="D9" s="3">
        <v>86</v>
      </c>
      <c r="E9" s="3">
        <v>82</v>
      </c>
      <c r="F9" s="3">
        <v>90</v>
      </c>
      <c r="G9" s="3">
        <v>86</v>
      </c>
      <c r="H9" s="3">
        <v>90</v>
      </c>
      <c r="I9" s="3">
        <f>C9+D9+E9+F9+G9+H9</f>
        <v>524</v>
      </c>
      <c r="J9" s="44">
        <f t="shared" si="0"/>
        <v>87.333333333333329</v>
      </c>
    </row>
    <row r="10" spans="1:10" ht="19.5" thickBot="1" x14ac:dyDescent="0.3">
      <c r="A10" s="1">
        <v>5</v>
      </c>
      <c r="B10" s="28" t="s">
        <v>43</v>
      </c>
      <c r="C10" s="12">
        <v>80</v>
      </c>
      <c r="D10" s="3">
        <v>90</v>
      </c>
      <c r="E10" s="3">
        <v>90</v>
      </c>
      <c r="F10" s="3">
        <v>90</v>
      </c>
      <c r="G10" s="3">
        <v>91</v>
      </c>
      <c r="H10" s="3">
        <v>80</v>
      </c>
      <c r="I10" s="3">
        <f>C10+D10+E10+F10+G10+H10</f>
        <v>521</v>
      </c>
      <c r="J10" s="44">
        <f t="shared" si="0"/>
        <v>86.833333333333329</v>
      </c>
    </row>
    <row r="11" spans="1:10" ht="19.5" thickBot="1" x14ac:dyDescent="0.3">
      <c r="A11" s="1">
        <v>6</v>
      </c>
      <c r="B11" s="29" t="s">
        <v>45</v>
      </c>
      <c r="C11" s="12">
        <v>84</v>
      </c>
      <c r="D11" s="3">
        <v>90</v>
      </c>
      <c r="E11" s="3">
        <v>79</v>
      </c>
      <c r="F11" s="3">
        <v>90</v>
      </c>
      <c r="G11" s="3">
        <v>77</v>
      </c>
      <c r="H11" s="3">
        <v>80</v>
      </c>
      <c r="I11" s="3">
        <f>C11+D11+E11+F11+G11+H11</f>
        <v>500</v>
      </c>
      <c r="J11" s="44">
        <f t="shared" si="0"/>
        <v>83.333333333333329</v>
      </c>
    </row>
    <row r="12" spans="1:10" ht="19.5" thickBot="1" x14ac:dyDescent="0.3">
      <c r="A12" s="1">
        <v>7</v>
      </c>
      <c r="B12" s="29" t="s">
        <v>40</v>
      </c>
      <c r="C12" s="12">
        <v>80</v>
      </c>
      <c r="D12" s="3">
        <v>78</v>
      </c>
      <c r="E12" s="3">
        <v>77</v>
      </c>
      <c r="F12" s="3">
        <v>80</v>
      </c>
      <c r="G12" s="3">
        <v>72</v>
      </c>
      <c r="H12" s="3">
        <v>77</v>
      </c>
      <c r="I12" s="3">
        <f>C12+D12+E12+F12+G12+H12</f>
        <v>464</v>
      </c>
      <c r="J12" s="44">
        <f t="shared" si="0"/>
        <v>77.333333333333329</v>
      </c>
    </row>
    <row r="13" spans="1:10" ht="19.5" thickBot="1" x14ac:dyDescent="0.3">
      <c r="A13" s="1">
        <v>8</v>
      </c>
      <c r="B13" s="29" t="s">
        <v>48</v>
      </c>
      <c r="C13" s="12">
        <v>83</v>
      </c>
      <c r="D13" s="3">
        <v>78</v>
      </c>
      <c r="E13" s="3">
        <v>76</v>
      </c>
      <c r="F13" s="3">
        <v>76</v>
      </c>
      <c r="G13" s="3">
        <v>69</v>
      </c>
      <c r="H13" s="3">
        <v>82</v>
      </c>
      <c r="I13" s="3">
        <f>C13+D13+E13+F13+G13+H13</f>
        <v>464</v>
      </c>
      <c r="J13" s="44">
        <f t="shared" si="0"/>
        <v>77.333333333333329</v>
      </c>
    </row>
    <row r="14" spans="1:10" ht="19.5" thickBot="1" x14ac:dyDescent="0.3">
      <c r="A14" s="1">
        <v>9</v>
      </c>
      <c r="B14" s="29" t="s">
        <v>44</v>
      </c>
      <c r="C14" s="12">
        <v>80</v>
      </c>
      <c r="D14" s="3">
        <v>72</v>
      </c>
      <c r="E14" s="3">
        <v>75</v>
      </c>
      <c r="F14" s="3">
        <v>70</v>
      </c>
      <c r="G14" s="3">
        <v>69</v>
      </c>
      <c r="H14" s="3">
        <v>80</v>
      </c>
      <c r="I14" s="3">
        <f>C14+D14+E14+F14+G14+H14</f>
        <v>446</v>
      </c>
      <c r="J14" s="44">
        <f t="shared" si="0"/>
        <v>74.333333333333329</v>
      </c>
    </row>
    <row r="21" spans="2:2" ht="19.5" customHeight="1" x14ac:dyDescent="0.25">
      <c r="B21" s="2"/>
    </row>
    <row r="22" spans="2:2" x14ac:dyDescent="0.25">
      <c r="B22" s="2"/>
    </row>
    <row r="23" spans="2:2" ht="16.5" customHeight="1" x14ac:dyDescent="0.25">
      <c r="B23" s="2"/>
    </row>
    <row r="24" spans="2:2" ht="19.5" customHeight="1" x14ac:dyDescent="0.25">
      <c r="B24" s="2"/>
    </row>
    <row r="25" spans="2:2" x14ac:dyDescent="0.25">
      <c r="B25" s="2"/>
    </row>
    <row r="26" spans="2:2" ht="18" customHeight="1" x14ac:dyDescent="0.25">
      <c r="B26" s="2"/>
    </row>
    <row r="27" spans="2:2" ht="15.75" customHeight="1" x14ac:dyDescent="0.25"/>
  </sheetData>
  <sortState ref="B6:K14">
    <sortCondition descending="1" ref="J6:J14"/>
  </sortState>
  <phoneticPr fontId="1" type="noConversion"/>
  <pageMargins left="0.75" right="0.75" top="1" bottom="1" header="0.5" footer="0.5"/>
  <pageSetup paperSize="9" scale="7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zoomScale="87" zoomScaleNormal="87" workbookViewId="0">
      <selection activeCell="B2" sqref="B2"/>
    </sheetView>
  </sheetViews>
  <sheetFormatPr defaultRowHeight="15" x14ac:dyDescent="0.25"/>
  <cols>
    <col min="1" max="1" width="6" customWidth="1"/>
    <col min="2" max="2" width="41.28515625" customWidth="1"/>
    <col min="3" max="3" width="16.28515625" customWidth="1"/>
    <col min="4" max="4" width="15.140625" customWidth="1"/>
    <col min="5" max="5" width="16.7109375" customWidth="1"/>
    <col min="6" max="6" width="16" customWidth="1"/>
    <col min="7" max="7" width="18.42578125" customWidth="1"/>
    <col min="8" max="8" width="6" customWidth="1"/>
  </cols>
  <sheetData>
    <row r="1" spans="1:8" s="15" customFormat="1" ht="17.25" x14ac:dyDescent="0.3">
      <c r="A1" s="16"/>
      <c r="B1" s="8" t="s">
        <v>49</v>
      </c>
      <c r="C1" s="8"/>
      <c r="D1" s="8"/>
      <c r="E1" s="8"/>
      <c r="F1" s="8"/>
      <c r="G1" s="8"/>
    </row>
    <row r="2" spans="1:8" s="15" customFormat="1" ht="17.25" x14ac:dyDescent="0.3">
      <c r="A2" s="16"/>
      <c r="B2" s="8" t="s">
        <v>80</v>
      </c>
      <c r="C2" s="8"/>
      <c r="D2" s="8"/>
      <c r="E2" s="8"/>
      <c r="F2" s="8"/>
      <c r="G2" s="8"/>
    </row>
    <row r="3" spans="1:8" s="15" customFormat="1" ht="17.25" x14ac:dyDescent="0.3">
      <c r="A3" s="16"/>
      <c r="B3" s="16"/>
      <c r="C3" s="16"/>
      <c r="D3" s="16"/>
      <c r="E3" s="16"/>
      <c r="F3" s="16"/>
      <c r="G3" s="16"/>
    </row>
    <row r="4" spans="1:8" ht="18.75" x14ac:dyDescent="0.3">
      <c r="A4" s="17" t="s">
        <v>0</v>
      </c>
      <c r="B4" s="13"/>
      <c r="C4" s="13" t="s">
        <v>2</v>
      </c>
      <c r="D4" s="13"/>
      <c r="E4" s="13"/>
      <c r="F4" s="13" t="s">
        <v>4</v>
      </c>
      <c r="G4" s="18" t="s">
        <v>8</v>
      </c>
      <c r="H4" s="9"/>
    </row>
    <row r="5" spans="1:8" x14ac:dyDescent="0.25">
      <c r="A5" s="17"/>
      <c r="B5" s="13" t="s">
        <v>1</v>
      </c>
      <c r="C5" s="13" t="s">
        <v>12</v>
      </c>
      <c r="D5" s="13"/>
      <c r="E5" s="13"/>
      <c r="F5" s="13"/>
      <c r="G5" s="13"/>
    </row>
    <row r="6" spans="1:8" ht="15.75" thickBot="1" x14ac:dyDescent="0.3">
      <c r="A6" s="19"/>
      <c r="B6" s="20"/>
      <c r="C6" s="21" t="s">
        <v>63</v>
      </c>
      <c r="D6" s="21" t="s">
        <v>50</v>
      </c>
      <c r="E6" s="21" t="s">
        <v>51</v>
      </c>
      <c r="F6" s="21"/>
      <c r="G6" s="21"/>
    </row>
    <row r="7" spans="1:8" ht="23.25" customHeight="1" thickBot="1" x14ac:dyDescent="0.3">
      <c r="A7" s="19">
        <v>1</v>
      </c>
      <c r="B7" s="28" t="s">
        <v>54</v>
      </c>
      <c r="C7" s="31">
        <v>95</v>
      </c>
      <c r="D7" s="31">
        <v>96</v>
      </c>
      <c r="E7" s="31">
        <v>97</v>
      </c>
      <c r="F7" s="31">
        <f t="shared" ref="F7:F17" si="0">C7+D7+E7</f>
        <v>288</v>
      </c>
      <c r="G7" s="32">
        <f t="shared" ref="G7:G17" si="1">F7/3</f>
        <v>96</v>
      </c>
    </row>
    <row r="8" spans="1:8" ht="19.5" thickBot="1" x14ac:dyDescent="0.3">
      <c r="A8" s="19">
        <v>2</v>
      </c>
      <c r="B8" s="29" t="s">
        <v>55</v>
      </c>
      <c r="C8" s="31">
        <v>90</v>
      </c>
      <c r="D8" s="31">
        <v>95</v>
      </c>
      <c r="E8" s="31">
        <v>96</v>
      </c>
      <c r="F8" s="31">
        <f t="shared" si="0"/>
        <v>281</v>
      </c>
      <c r="G8" s="32">
        <f t="shared" si="1"/>
        <v>93.666666666666671</v>
      </c>
    </row>
    <row r="9" spans="1:8" ht="19.5" thickBot="1" x14ac:dyDescent="0.3">
      <c r="A9" s="19">
        <v>3</v>
      </c>
      <c r="B9" s="30" t="s">
        <v>60</v>
      </c>
      <c r="C9" s="31">
        <v>90</v>
      </c>
      <c r="D9" s="31">
        <v>95</v>
      </c>
      <c r="E9" s="31">
        <v>93</v>
      </c>
      <c r="F9" s="31">
        <f t="shared" si="0"/>
        <v>278</v>
      </c>
      <c r="G9" s="32">
        <f t="shared" si="1"/>
        <v>92.666666666666671</v>
      </c>
    </row>
    <row r="10" spans="1:8" ht="19.5" thickBot="1" x14ac:dyDescent="0.3">
      <c r="A10" s="19">
        <v>4</v>
      </c>
      <c r="B10" s="30" t="s">
        <v>59</v>
      </c>
      <c r="C10" s="31">
        <v>90</v>
      </c>
      <c r="D10" s="31">
        <v>94</v>
      </c>
      <c r="E10" s="31">
        <v>85</v>
      </c>
      <c r="F10" s="31">
        <f t="shared" si="0"/>
        <v>269</v>
      </c>
      <c r="G10" s="32">
        <f t="shared" si="1"/>
        <v>89.666666666666671</v>
      </c>
    </row>
    <row r="11" spans="1:8" ht="21.75" customHeight="1" thickBot="1" x14ac:dyDescent="0.35">
      <c r="A11" s="39">
        <v>5</v>
      </c>
      <c r="B11" s="30" t="s">
        <v>62</v>
      </c>
      <c r="C11" s="31">
        <v>88</v>
      </c>
      <c r="D11" s="31">
        <v>92</v>
      </c>
      <c r="E11" s="31">
        <v>84</v>
      </c>
      <c r="F11" s="31">
        <f t="shared" si="0"/>
        <v>264</v>
      </c>
      <c r="G11" s="32">
        <f t="shared" si="1"/>
        <v>88</v>
      </c>
    </row>
    <row r="12" spans="1:8" ht="21" customHeight="1" thickBot="1" x14ac:dyDescent="0.3">
      <c r="A12" s="19">
        <v>6</v>
      </c>
      <c r="B12" s="29" t="s">
        <v>56</v>
      </c>
      <c r="C12" s="31">
        <v>84</v>
      </c>
      <c r="D12" s="31">
        <v>82</v>
      </c>
      <c r="E12" s="31">
        <v>84</v>
      </c>
      <c r="F12" s="31">
        <f t="shared" si="0"/>
        <v>250</v>
      </c>
      <c r="G12" s="32">
        <f t="shared" si="1"/>
        <v>83.333333333333329</v>
      </c>
    </row>
    <row r="13" spans="1:8" ht="23.25" customHeight="1" thickBot="1" x14ac:dyDescent="0.3">
      <c r="A13" s="19">
        <v>7</v>
      </c>
      <c r="B13" s="28" t="s">
        <v>57</v>
      </c>
      <c r="C13" s="31">
        <v>75</v>
      </c>
      <c r="D13" s="31">
        <v>76</v>
      </c>
      <c r="E13" s="31">
        <v>78</v>
      </c>
      <c r="F13" s="31">
        <f t="shared" si="0"/>
        <v>229</v>
      </c>
      <c r="G13" s="32">
        <f t="shared" si="1"/>
        <v>76.333333333333329</v>
      </c>
    </row>
    <row r="14" spans="1:8" ht="19.5" thickBot="1" x14ac:dyDescent="0.3">
      <c r="A14" s="19">
        <v>8</v>
      </c>
      <c r="B14" s="30" t="s">
        <v>61</v>
      </c>
      <c r="C14" s="31">
        <v>70</v>
      </c>
      <c r="D14" s="31">
        <v>86</v>
      </c>
      <c r="E14" s="31">
        <v>70</v>
      </c>
      <c r="F14" s="31">
        <f t="shared" si="0"/>
        <v>226</v>
      </c>
      <c r="G14" s="32">
        <f t="shared" si="1"/>
        <v>75.333333333333329</v>
      </c>
    </row>
    <row r="15" spans="1:8" ht="19.5" thickBot="1" x14ac:dyDescent="0.3">
      <c r="A15" s="19">
        <v>9</v>
      </c>
      <c r="B15" s="29" t="s">
        <v>53</v>
      </c>
      <c r="C15" s="31">
        <v>67</v>
      </c>
      <c r="D15" s="31">
        <v>69</v>
      </c>
      <c r="E15" s="31">
        <v>69</v>
      </c>
      <c r="F15" s="31">
        <f t="shared" si="0"/>
        <v>205</v>
      </c>
      <c r="G15" s="32">
        <f t="shared" si="1"/>
        <v>68.333333333333329</v>
      </c>
    </row>
    <row r="16" spans="1:8" ht="19.5" thickBot="1" x14ac:dyDescent="0.3">
      <c r="A16" s="19">
        <v>10</v>
      </c>
      <c r="B16" s="30" t="s">
        <v>58</v>
      </c>
      <c r="C16" s="31">
        <v>60</v>
      </c>
      <c r="D16" s="31">
        <v>75</v>
      </c>
      <c r="E16" s="31">
        <v>65</v>
      </c>
      <c r="F16" s="31">
        <f t="shared" si="0"/>
        <v>200</v>
      </c>
      <c r="G16" s="32">
        <f t="shared" si="1"/>
        <v>66.666666666666671</v>
      </c>
    </row>
    <row r="17" spans="1:8" ht="24.75" customHeight="1" thickBot="1" x14ac:dyDescent="0.3">
      <c r="A17" s="19">
        <v>11</v>
      </c>
      <c r="B17" s="29" t="s">
        <v>52</v>
      </c>
      <c r="C17" s="45">
        <v>61</v>
      </c>
      <c r="D17" s="33">
        <v>68</v>
      </c>
      <c r="E17" s="33">
        <v>70</v>
      </c>
      <c r="F17" s="33">
        <f t="shared" si="0"/>
        <v>199</v>
      </c>
      <c r="G17" s="34">
        <f t="shared" si="1"/>
        <v>66.333333333333329</v>
      </c>
    </row>
    <row r="18" spans="1:8" ht="21" customHeight="1" x14ac:dyDescent="0.3">
      <c r="A18" s="14"/>
      <c r="B18" s="14"/>
      <c r="C18" s="14"/>
      <c r="D18" s="14"/>
      <c r="E18" s="14"/>
      <c r="F18" s="14"/>
      <c r="G18" s="22"/>
      <c r="H18" s="9"/>
    </row>
    <row r="19" spans="1:8" ht="21" customHeight="1" x14ac:dyDescent="0.25">
      <c r="A19" s="14"/>
      <c r="B19" s="16"/>
    </row>
    <row r="20" spans="1:8" ht="16.5" x14ac:dyDescent="0.25">
      <c r="A20" s="14"/>
      <c r="B20" s="16"/>
    </row>
    <row r="21" spans="1:8" ht="16.5" x14ac:dyDescent="0.25">
      <c r="A21" s="14"/>
      <c r="B21" s="16"/>
    </row>
    <row r="22" spans="1:8" s="8" customFormat="1" ht="16.5" x14ac:dyDescent="0.25">
      <c r="A22" s="14"/>
      <c r="B22" s="16"/>
      <c r="C22"/>
    </row>
    <row r="23" spans="1:8" s="8" customFormat="1" ht="16.5" x14ac:dyDescent="0.25">
      <c r="A23" s="14"/>
      <c r="B23" s="16"/>
      <c r="C23"/>
    </row>
    <row r="24" spans="1:8" s="8" customFormat="1" ht="16.5" x14ac:dyDescent="0.25">
      <c r="A24" s="14"/>
      <c r="B24" s="16"/>
      <c r="C24"/>
    </row>
    <row r="25" spans="1:8" s="8" customFormat="1" ht="16.5" x14ac:dyDescent="0.25">
      <c r="A25" s="14"/>
      <c r="B25" s="16"/>
      <c r="C25"/>
    </row>
    <row r="26" spans="1:8" s="8" customFormat="1" ht="16.5" x14ac:dyDescent="0.25">
      <c r="A26" s="14"/>
      <c r="B26" s="16"/>
      <c r="C26"/>
    </row>
    <row r="27" spans="1:8" s="8" customFormat="1" ht="16.5" x14ac:dyDescent="0.25">
      <c r="A27" s="14"/>
      <c r="B27" s="16"/>
      <c r="C27"/>
    </row>
    <row r="28" spans="1:8" s="8" customFormat="1" ht="16.5" x14ac:dyDescent="0.25">
      <c r="A28" s="14"/>
      <c r="B28" s="16"/>
      <c r="C28"/>
    </row>
    <row r="29" spans="1:8" s="8" customFormat="1" ht="16.5" x14ac:dyDescent="0.25">
      <c r="A29" s="14"/>
      <c r="B29" s="16"/>
      <c r="C29"/>
    </row>
    <row r="30" spans="1:8" s="8" customFormat="1" ht="16.5" x14ac:dyDescent="0.25">
      <c r="A30" s="14"/>
      <c r="B30" s="16"/>
      <c r="C30"/>
    </row>
    <row r="31" spans="1:8" s="8" customFormat="1" ht="16.5" x14ac:dyDescent="0.25">
      <c r="A31" s="14"/>
      <c r="B31" s="16"/>
      <c r="C31"/>
    </row>
    <row r="32" spans="1:8" s="8" customFormat="1" ht="16.5" x14ac:dyDescent="0.25">
      <c r="A32" s="14"/>
      <c r="B32" s="16"/>
      <c r="C32"/>
    </row>
    <row r="33" spans="1:8" s="8" customFormat="1" ht="15.75" x14ac:dyDescent="0.25">
      <c r="A33" s="7"/>
      <c r="B33"/>
      <c r="C33" s="6"/>
    </row>
    <row r="34" spans="1:8" s="8" customFormat="1" ht="15.75" x14ac:dyDescent="0.25">
      <c r="A34" s="7"/>
      <c r="B34" s="7"/>
      <c r="C34" s="7"/>
      <c r="D34" s="7"/>
      <c r="E34" s="7"/>
      <c r="F34" s="7"/>
      <c r="G34" s="7"/>
      <c r="H34"/>
    </row>
    <row r="35" spans="1:8" x14ac:dyDescent="0.25">
      <c r="C35" s="7"/>
      <c r="D35" s="7"/>
      <c r="E35" s="7"/>
      <c r="F35" s="7"/>
      <c r="G35" s="7"/>
    </row>
  </sheetData>
  <sortState ref="A7:G18">
    <sortCondition descending="1" ref="G7:G18"/>
  </sortState>
  <pageMargins left="0.51181102362204722" right="0.51181102362204722" top="0.74803149606299213" bottom="0.74803149606299213" header="0.31496062992125984" footer="0.31496062992125984"/>
  <pageSetup paperSize="9" scale="9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workbookViewId="0">
      <selection activeCell="D16" sqref="D16"/>
    </sheetView>
  </sheetViews>
  <sheetFormatPr defaultRowHeight="15" x14ac:dyDescent="0.25"/>
  <cols>
    <col min="1" max="1" width="4.28515625" customWidth="1"/>
    <col min="2" max="2" width="44.7109375" customWidth="1"/>
    <col min="3" max="3" width="11.42578125" customWidth="1"/>
    <col min="4" max="4" width="11.7109375" customWidth="1"/>
    <col min="5" max="5" width="10.5703125" customWidth="1"/>
    <col min="6" max="6" width="11.28515625" customWidth="1"/>
    <col min="7" max="7" width="9.42578125" customWidth="1"/>
    <col min="8" max="8" width="8.85546875" customWidth="1"/>
    <col min="9" max="9" width="10.85546875" customWidth="1"/>
  </cols>
  <sheetData>
    <row r="1" spans="1:9" s="8" customFormat="1" ht="15.75" x14ac:dyDescent="0.25">
      <c r="C1" s="8" t="s">
        <v>64</v>
      </c>
    </row>
    <row r="2" spans="1:9" s="8" customFormat="1" ht="15.75" x14ac:dyDescent="0.25">
      <c r="C2" s="8" t="s">
        <v>77</v>
      </c>
    </row>
    <row r="3" spans="1:9" ht="30" x14ac:dyDescent="0.25">
      <c r="A3" s="3" t="s">
        <v>0</v>
      </c>
      <c r="B3" s="3"/>
      <c r="C3" s="3" t="s">
        <v>2</v>
      </c>
      <c r="D3" s="3"/>
      <c r="E3" s="3"/>
      <c r="F3" s="3"/>
      <c r="G3" s="3"/>
      <c r="H3" s="3" t="s">
        <v>4</v>
      </c>
      <c r="I3" s="4" t="s">
        <v>5</v>
      </c>
    </row>
    <row r="4" spans="1:9" x14ac:dyDescent="0.25">
      <c r="A4" s="3"/>
      <c r="B4" s="3" t="s">
        <v>1</v>
      </c>
      <c r="C4" s="3" t="s">
        <v>7</v>
      </c>
      <c r="D4" s="3"/>
      <c r="E4" s="3"/>
      <c r="F4" s="3"/>
      <c r="G4" s="3" t="s">
        <v>6</v>
      </c>
      <c r="H4" s="3"/>
      <c r="I4" s="3"/>
    </row>
    <row r="5" spans="1:9" x14ac:dyDescent="0.25">
      <c r="A5" s="3"/>
      <c r="B5" s="3"/>
      <c r="C5" s="3" t="s">
        <v>65</v>
      </c>
      <c r="D5" s="3" t="s">
        <v>66</v>
      </c>
      <c r="E5" s="3" t="s">
        <v>16</v>
      </c>
      <c r="F5" s="3" t="s">
        <v>67</v>
      </c>
      <c r="G5" s="3" t="s">
        <v>68</v>
      </c>
      <c r="H5" s="3"/>
      <c r="I5" s="3"/>
    </row>
    <row r="6" spans="1:9" ht="18.75" x14ac:dyDescent="0.3">
      <c r="A6" s="3">
        <v>1</v>
      </c>
      <c r="B6" s="37" t="s">
        <v>76</v>
      </c>
      <c r="C6" s="12">
        <v>95</v>
      </c>
      <c r="D6" s="3">
        <v>96</v>
      </c>
      <c r="E6" s="3">
        <v>95</v>
      </c>
      <c r="F6" s="3">
        <v>95</v>
      </c>
      <c r="G6" s="3">
        <v>93</v>
      </c>
      <c r="H6" s="3">
        <f t="shared" ref="H6:H13" si="0">C6+D6+E6+F6+G6</f>
        <v>474</v>
      </c>
      <c r="I6" s="40">
        <f t="shared" ref="I6:I13" si="1">H6/5</f>
        <v>94.8</v>
      </c>
    </row>
    <row r="7" spans="1:9" ht="18.75" x14ac:dyDescent="0.25">
      <c r="A7" s="3">
        <v>2</v>
      </c>
      <c r="B7" s="41" t="s">
        <v>75</v>
      </c>
      <c r="C7" s="12">
        <v>91</v>
      </c>
      <c r="D7" s="3">
        <v>95</v>
      </c>
      <c r="E7" s="3">
        <v>94</v>
      </c>
      <c r="F7" s="3">
        <v>95</v>
      </c>
      <c r="G7" s="3">
        <v>92</v>
      </c>
      <c r="H7" s="3">
        <f t="shared" si="0"/>
        <v>467</v>
      </c>
      <c r="I7" s="40">
        <f t="shared" si="1"/>
        <v>93.4</v>
      </c>
    </row>
    <row r="8" spans="1:9" ht="18.75" x14ac:dyDescent="0.25">
      <c r="A8" s="3">
        <v>3</v>
      </c>
      <c r="B8" s="41" t="s">
        <v>74</v>
      </c>
      <c r="C8" s="12">
        <v>90</v>
      </c>
      <c r="D8" s="3">
        <v>94</v>
      </c>
      <c r="E8" s="3">
        <v>94</v>
      </c>
      <c r="F8" s="3">
        <v>95</v>
      </c>
      <c r="G8" s="3">
        <v>91</v>
      </c>
      <c r="H8" s="3">
        <f t="shared" si="0"/>
        <v>464</v>
      </c>
      <c r="I8" s="40">
        <f t="shared" si="1"/>
        <v>92.8</v>
      </c>
    </row>
    <row r="9" spans="1:9" ht="18.75" x14ac:dyDescent="0.3">
      <c r="A9" s="3">
        <v>4</v>
      </c>
      <c r="B9" s="37" t="s">
        <v>72</v>
      </c>
      <c r="C9" s="12">
        <v>90</v>
      </c>
      <c r="D9" s="3">
        <v>90</v>
      </c>
      <c r="E9" s="3">
        <v>77</v>
      </c>
      <c r="F9" s="3">
        <v>84</v>
      </c>
      <c r="G9" s="3">
        <v>91</v>
      </c>
      <c r="H9" s="3">
        <f t="shared" si="0"/>
        <v>432</v>
      </c>
      <c r="I9" s="40">
        <f t="shared" si="1"/>
        <v>86.4</v>
      </c>
    </row>
    <row r="10" spans="1:9" ht="18.75" x14ac:dyDescent="0.3">
      <c r="A10" s="3">
        <v>5</v>
      </c>
      <c r="B10" s="37" t="s">
        <v>73</v>
      </c>
      <c r="C10" s="12">
        <v>76</v>
      </c>
      <c r="D10" s="3">
        <v>90</v>
      </c>
      <c r="E10" s="3">
        <v>78</v>
      </c>
      <c r="F10" s="3">
        <v>78</v>
      </c>
      <c r="G10" s="3">
        <v>94</v>
      </c>
      <c r="H10" s="3">
        <f t="shared" si="0"/>
        <v>416</v>
      </c>
      <c r="I10" s="40">
        <f t="shared" si="1"/>
        <v>83.2</v>
      </c>
    </row>
    <row r="11" spans="1:9" ht="19.5" thickBot="1" x14ac:dyDescent="0.35">
      <c r="A11" s="3">
        <v>6</v>
      </c>
      <c r="B11" s="37" t="s">
        <v>69</v>
      </c>
      <c r="C11" s="12">
        <v>76</v>
      </c>
      <c r="D11" s="3">
        <v>78</v>
      </c>
      <c r="E11" s="3">
        <v>76</v>
      </c>
      <c r="F11" s="3">
        <v>81</v>
      </c>
      <c r="G11" s="3">
        <v>78</v>
      </c>
      <c r="H11" s="3">
        <f t="shared" si="0"/>
        <v>389</v>
      </c>
      <c r="I11" s="40">
        <f t="shared" si="1"/>
        <v>77.8</v>
      </c>
    </row>
    <row r="12" spans="1:9" ht="19.5" thickBot="1" x14ac:dyDescent="0.35">
      <c r="A12" s="3">
        <v>7</v>
      </c>
      <c r="B12" s="43" t="s">
        <v>71</v>
      </c>
      <c r="C12" s="12">
        <v>67</v>
      </c>
      <c r="D12" s="3">
        <v>75</v>
      </c>
      <c r="E12" s="3">
        <v>75</v>
      </c>
      <c r="F12" s="3">
        <v>75</v>
      </c>
      <c r="G12" s="3">
        <v>76</v>
      </c>
      <c r="H12" s="3">
        <f t="shared" si="0"/>
        <v>368</v>
      </c>
      <c r="I12" s="40">
        <f t="shared" si="1"/>
        <v>73.599999999999994</v>
      </c>
    </row>
    <row r="13" spans="1:9" ht="19.5" thickBot="1" x14ac:dyDescent="0.35">
      <c r="A13" s="3">
        <v>8</v>
      </c>
      <c r="B13" s="42" t="s">
        <v>70</v>
      </c>
      <c r="C13" s="12">
        <v>78</v>
      </c>
      <c r="D13" s="3">
        <v>76</v>
      </c>
      <c r="E13" s="3">
        <v>67</v>
      </c>
      <c r="F13" s="3">
        <v>68</v>
      </c>
      <c r="G13" s="3">
        <v>76</v>
      </c>
      <c r="H13" s="3">
        <f t="shared" si="0"/>
        <v>365</v>
      </c>
      <c r="I13" s="40">
        <f t="shared" si="1"/>
        <v>73</v>
      </c>
    </row>
    <row r="17" spans="1:9" ht="15.75" x14ac:dyDescent="0.25">
      <c r="A17" s="8"/>
    </row>
    <row r="18" spans="1:9" ht="15.75" x14ac:dyDescent="0.25">
      <c r="A18" s="8"/>
    </row>
    <row r="19" spans="1:9" ht="15.75" x14ac:dyDescent="0.25">
      <c r="A19" s="8"/>
    </row>
    <row r="20" spans="1:9" ht="15.75" x14ac:dyDescent="0.25">
      <c r="A20" s="8"/>
    </row>
    <row r="21" spans="1:9" ht="15.75" x14ac:dyDescent="0.25">
      <c r="A21" s="8"/>
    </row>
    <row r="22" spans="1:9" ht="15.75" x14ac:dyDescent="0.25">
      <c r="A22" s="8"/>
    </row>
    <row r="23" spans="1:9" ht="15.75" x14ac:dyDescent="0.25">
      <c r="A23" s="8"/>
    </row>
    <row r="24" spans="1:9" ht="15.75" x14ac:dyDescent="0.25">
      <c r="A24" s="8"/>
    </row>
    <row r="25" spans="1:9" ht="15.75" x14ac:dyDescent="0.25">
      <c r="A25" s="8"/>
    </row>
    <row r="26" spans="1:9" ht="15.75" x14ac:dyDescent="0.25">
      <c r="A26" s="8"/>
    </row>
    <row r="27" spans="1:9" ht="15.75" x14ac:dyDescent="0.25">
      <c r="A27" s="8"/>
    </row>
    <row r="28" spans="1:9" ht="15.75" x14ac:dyDescent="0.25">
      <c r="A28" s="8"/>
    </row>
    <row r="29" spans="1:9" ht="15.75" x14ac:dyDescent="0.25">
      <c r="A29" s="8"/>
    </row>
    <row r="30" spans="1:9" ht="15.75" x14ac:dyDescent="0.25">
      <c r="A30" s="8"/>
    </row>
    <row r="31" spans="1:9" ht="15.75" x14ac:dyDescent="0.25">
      <c r="A31" s="8"/>
      <c r="B31" s="8"/>
      <c r="C31" s="8"/>
      <c r="D31" s="8"/>
      <c r="E31" s="8"/>
      <c r="F31" s="8"/>
      <c r="G31" s="8"/>
      <c r="H31" s="8"/>
      <c r="I31" s="8"/>
    </row>
  </sheetData>
  <sortState ref="A6:I13">
    <sortCondition descending="1" ref="I6:I13"/>
  </sortState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ОП </vt:lpstr>
      <vt:lpstr>ФІН</vt:lpstr>
      <vt:lpstr>Право</vt:lpstr>
      <vt:lpstr>ЕК</vt:lpstr>
    </vt:vector>
  </TitlesOfParts>
  <Company>ZV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307_8</cp:lastModifiedBy>
  <cp:lastPrinted>2023-01-02T08:33:54Z</cp:lastPrinted>
  <dcterms:created xsi:type="dcterms:W3CDTF">2017-01-05T10:37:21Z</dcterms:created>
  <dcterms:modified xsi:type="dcterms:W3CDTF">2023-07-10T08:03:34Z</dcterms:modified>
</cp:coreProperties>
</file>