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ханич 2\Стипендія літо  2023\"/>
    </mc:Choice>
  </mc:AlternateContent>
  <bookViews>
    <workbookView xWindow="120" yWindow="30" windowWidth="17400" windowHeight="11640"/>
  </bookViews>
  <sheets>
    <sheet name="ОП-12СП" sheetId="1" r:id="rId1"/>
    <sheet name="Фін 12СП" sheetId="7" r:id="rId2"/>
    <sheet name="ЕК 11" sheetId="14" r:id="rId3"/>
    <sheet name="Ек -12СП" sheetId="10" r:id="rId4"/>
    <sheet name="Фін -11" sheetId="15" r:id="rId5"/>
    <sheet name="Право 11" sheetId="11" r:id="rId6"/>
    <sheet name="Оп-11" sheetId="13" r:id="rId7"/>
  </sheets>
  <calcPr calcId="162913"/>
</workbook>
</file>

<file path=xl/calcChain.xml><?xml version="1.0" encoding="utf-8"?>
<calcChain xmlns="http://schemas.openxmlformats.org/spreadsheetml/2006/main">
  <c r="I7" i="11" l="1"/>
  <c r="H7" i="11"/>
  <c r="H6" i="11" l="1"/>
  <c r="I6" i="11" s="1"/>
  <c r="J6" i="11" s="1"/>
  <c r="J7" i="1" l="1"/>
  <c r="K7" i="1" s="1"/>
  <c r="J8" i="1"/>
  <c r="K8" i="1" s="1"/>
  <c r="J6" i="1"/>
  <c r="K6" i="1" s="1"/>
  <c r="I8" i="10" l="1"/>
  <c r="J8" i="10" s="1"/>
  <c r="K8" i="10" s="1"/>
  <c r="I7" i="10"/>
  <c r="J7" i="10" s="1"/>
  <c r="K7" i="10" s="1"/>
  <c r="I6" i="7" l="1"/>
  <c r="J6" i="7" s="1"/>
  <c r="K6" i="7" s="1"/>
  <c r="G6" i="15"/>
  <c r="H6" i="15" s="1"/>
  <c r="I6" i="15" s="1"/>
  <c r="G7" i="15"/>
  <c r="H7" i="15" s="1"/>
  <c r="I7" i="15" s="1"/>
  <c r="I6" i="10"/>
  <c r="H6" i="14"/>
  <c r="I6" i="14" s="1"/>
  <c r="J6" i="14" s="1"/>
  <c r="J6" i="10" l="1"/>
  <c r="K6" i="10" s="1"/>
  <c r="H7" i="14" l="1"/>
  <c r="I7" i="14" s="1"/>
  <c r="J7" i="14" s="1"/>
  <c r="H6" i="13"/>
  <c r="I6" i="13" s="1"/>
  <c r="J6" i="13" s="1"/>
  <c r="J7" i="11" l="1"/>
  <c r="L6" i="1" l="1"/>
  <c r="L7" i="1"/>
  <c r="L8" i="1"/>
</calcChain>
</file>

<file path=xl/sharedStrings.xml><?xml version="1.0" encoding="utf-8"?>
<sst xmlns="http://schemas.openxmlformats.org/spreadsheetml/2006/main" count="328" uniqueCount="100">
  <si>
    <t>№ п/п</t>
  </si>
  <si>
    <t>бали</t>
  </si>
  <si>
    <t>Результати семестрового контролю (бали)</t>
  </si>
  <si>
    <t>іспити</t>
  </si>
  <si>
    <t>Сума</t>
  </si>
  <si>
    <t xml:space="preserve">Примітка </t>
  </si>
  <si>
    <t>срередній бал</t>
  </si>
  <si>
    <t>Снітинський В.В.</t>
  </si>
  <si>
    <t>Уханич Г.І.</t>
  </si>
  <si>
    <t>Лита З.В.</t>
  </si>
  <si>
    <t>інше</t>
  </si>
  <si>
    <t>К.Р.</t>
  </si>
  <si>
    <t>екзамени</t>
  </si>
  <si>
    <t>середній бал</t>
  </si>
  <si>
    <t>Ковалів В.М.</t>
  </si>
  <si>
    <t>с.б.+ інше</t>
  </si>
  <si>
    <t>с.б.+інше</t>
  </si>
  <si>
    <t>обгрун</t>
  </si>
  <si>
    <t>Матвіїв Г.В.</t>
  </si>
  <si>
    <t>Східницька Г.В.</t>
  </si>
  <si>
    <t>Верзун А.А.</t>
  </si>
  <si>
    <t>Тарасюк І.О.</t>
  </si>
  <si>
    <t>Рейтинг студентів 1-го курсу ф акультету Управління, економіки та права   ОС  "Бакалавр" Економіка</t>
  </si>
  <si>
    <t>Рейтинг студентів 1-го курсу скороченої програми  ф -т у управління , економіки та права  ОС  "Бакалавр" Економіка</t>
  </si>
  <si>
    <t>обгрунт</t>
  </si>
  <si>
    <t>Рейтинг студентів  1 -го курсу факультету Управління економіки та права ОС  "Бакалавр" Облік і оподаткування</t>
  </si>
  <si>
    <t>Рейтинг студентів  1 -го курсу Скороченої програми  факультету Управління,  економіки та права ОС  "Бакалавр" Облік і оподаткування</t>
  </si>
  <si>
    <t>Рейтинг студентів  1-го курсу Скороченої програми  факультету Управління, економіки та права ОС  "Бакалавр" Фінанси, банківська справа та страхування</t>
  </si>
  <si>
    <t>Рейтинг студентів 1-го курсу факультету Управління, економіки та права  ОС  "Бакалавр" Право</t>
  </si>
  <si>
    <t>фін обл</t>
  </si>
  <si>
    <t>с.ю + інше</t>
  </si>
  <si>
    <t>фін.п-ва</t>
  </si>
  <si>
    <t xml:space="preserve"> батько  Уч АТО</t>
  </si>
  <si>
    <t>Соц.батько уч. АТО</t>
  </si>
  <si>
    <t>Божейко С.І.</t>
  </si>
  <si>
    <t>Гоневич Владислав Андрійов</t>
  </si>
  <si>
    <t>декан факультету управління, економіки та права, доцент</t>
  </si>
  <si>
    <t>заступник декана факультету управління, економіки та права к.е.н. доцент</t>
  </si>
  <si>
    <t>провідний фахівець бухгалтерії</t>
  </si>
  <si>
    <t>методист деканату  факультету управління,економіки та права</t>
  </si>
  <si>
    <t>студентка групи Мо-21</t>
  </si>
  <si>
    <t>студентка групи  ПТБ-21</t>
  </si>
  <si>
    <t>Рибка  С.С.</t>
  </si>
  <si>
    <t>студентка групи Марк-31</t>
  </si>
  <si>
    <t>Вихопень Х.А.</t>
  </si>
  <si>
    <t>студентка групи ОП-21</t>
  </si>
  <si>
    <t>Гнатюк В.Р.</t>
  </si>
  <si>
    <t>студентка  групи МЕВ-31</t>
  </si>
  <si>
    <t>Лизун В.А.</t>
  </si>
  <si>
    <t>Дзяма В.М.</t>
  </si>
  <si>
    <t>студентка групи Мо-41</t>
  </si>
  <si>
    <t>Пазюк Дмитро Володимирович</t>
  </si>
  <si>
    <t>Гірич Олег Андрійович</t>
  </si>
  <si>
    <t>Архипчук Оксана Іванівна</t>
  </si>
  <si>
    <t>Козак Олександр Петрович</t>
  </si>
  <si>
    <t>Копитко Анастасія Іванівна</t>
  </si>
  <si>
    <t>Баран Анастасія Василівна</t>
  </si>
  <si>
    <t>Писко Яна Ігорівна</t>
  </si>
  <si>
    <t>Стоцька Анастасія Богланівна</t>
  </si>
  <si>
    <t>Рейтинг студентів 1-го курсу ф акультету Управління, економіки та права   ОС  "Бакалавр" Фінанси</t>
  </si>
  <si>
    <t>Гапон Богдана Сергіївна</t>
  </si>
  <si>
    <t>Парубочий Олександр Яросл.</t>
  </si>
  <si>
    <t>Остапенко Марія Вікторівна</t>
  </si>
  <si>
    <t>Гоменюк Владислав Ігорович</t>
  </si>
  <si>
    <t>соціальна</t>
  </si>
  <si>
    <t>Голова стипендіальної комісії:  В.о. ректора ЛНУП,  академік НААНУ</t>
  </si>
  <si>
    <t>за результатами лїтньої екзаменаційної сесії 2022-2023 навчального року</t>
  </si>
  <si>
    <t>за результатами літньої екзаменаційної сесії 2022-2023 навчального року</t>
  </si>
  <si>
    <t>за результатами літньої  екзаменаційної сесії 2022 -2023 навчального року</t>
  </si>
  <si>
    <t>за результатами літньої  екзаменаційної сесії 2022-2023 навчального року</t>
  </si>
  <si>
    <t>Мікроек</t>
  </si>
  <si>
    <t>Бух.обл.</t>
  </si>
  <si>
    <t>теорія ймов</t>
  </si>
  <si>
    <t>інформац</t>
  </si>
  <si>
    <t xml:space="preserve">Інформац </t>
  </si>
  <si>
    <t>Істор держ</t>
  </si>
  <si>
    <t>Істор.політ</t>
  </si>
  <si>
    <t>теор.деж</t>
  </si>
  <si>
    <t>Гроші</t>
  </si>
  <si>
    <t>Теорія ймов</t>
  </si>
  <si>
    <t>Інформац .</t>
  </si>
  <si>
    <t>мікроек</t>
  </si>
  <si>
    <t>інтел .вл</t>
  </si>
  <si>
    <t>теор ймов</t>
  </si>
  <si>
    <t>Інформац</t>
  </si>
  <si>
    <t>Держ рег</t>
  </si>
  <si>
    <t>тіньова</t>
  </si>
  <si>
    <t>ек безпе</t>
  </si>
  <si>
    <t>управ.обл</t>
  </si>
  <si>
    <t>обл.в бан</t>
  </si>
  <si>
    <t>Облік і звітн</t>
  </si>
  <si>
    <t>облікова</t>
  </si>
  <si>
    <t>фін .рин</t>
  </si>
  <si>
    <t>бюдж.</t>
  </si>
  <si>
    <t>страх.</t>
  </si>
  <si>
    <t>страхув</t>
  </si>
  <si>
    <t>Лучка Володимир Васильович</t>
  </si>
  <si>
    <t xml:space="preserve"> батько  Уч АТО </t>
  </si>
  <si>
    <t>публікація</t>
  </si>
  <si>
    <t xml:space="preserve">староста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</si>
</sst>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30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2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2" fontId="0" fillId="0" borderId="0" xfId="0" applyNumberFormat="1"/>
    <xf numFmtId="0" fontId="0" fillId="0" borderId="2" xfId="0" applyBorder="1"/>
    <xf numFmtId="0" fontId="0" fillId="0" borderId="2" xfId="0" applyBorder="1" applyAlignment="1">
      <alignment horizontal="center" wrapText="1"/>
    </xf>
    <xf numFmtId="0" fontId="2" fillId="0" borderId="2" xfId="0" applyFont="1" applyBorder="1"/>
    <xf numFmtId="0" fontId="4" fillId="0" borderId="0" xfId="0" applyFont="1" applyBorder="1" applyAlignment="1">
      <alignment vertical="top"/>
    </xf>
    <xf numFmtId="0" fontId="0" fillId="0" borderId="0" xfId="0" applyFont="1" applyBorder="1"/>
    <xf numFmtId="0" fontId="5" fillId="0" borderId="0" xfId="0" applyFont="1" applyBorder="1" applyAlignment="1">
      <alignment vertical="top"/>
    </xf>
    <xf numFmtId="0" fontId="0" fillId="0" borderId="0" xfId="0" applyBorder="1"/>
    <xf numFmtId="0" fontId="6" fillId="0" borderId="0" xfId="0" applyFont="1" applyBorder="1" applyAlignment="1">
      <alignment vertical="top"/>
    </xf>
    <xf numFmtId="0" fontId="7" fillId="0" borderId="0" xfId="0" applyFont="1"/>
    <xf numFmtId="0" fontId="0" fillId="0" borderId="7" xfId="0" applyBorder="1"/>
    <xf numFmtId="0" fontId="2" fillId="0" borderId="0" xfId="0" applyFont="1"/>
    <xf numFmtId="0" fontId="0" fillId="0" borderId="6" xfId="0" applyBorder="1"/>
    <xf numFmtId="0" fontId="7" fillId="0" borderId="0" xfId="0" applyFont="1" applyBorder="1"/>
    <xf numFmtId="0" fontId="7" fillId="0" borderId="4" xfId="0" applyFont="1" applyBorder="1"/>
    <xf numFmtId="0" fontId="5" fillId="0" borderId="2" xfId="0" applyFont="1" applyBorder="1"/>
    <xf numFmtId="0" fontId="0" fillId="0" borderId="0" xfId="0" applyFont="1"/>
    <xf numFmtId="0" fontId="7" fillId="0" borderId="9" xfId="0" applyFont="1" applyBorder="1"/>
    <xf numFmtId="0" fontId="10" fillId="0" borderId="0" xfId="0" applyFont="1" applyBorder="1" applyAlignment="1">
      <alignment vertical="top"/>
    </xf>
    <xf numFmtId="0" fontId="3" fillId="0" borderId="1" xfId="0" applyFont="1" applyBorder="1"/>
    <xf numFmtId="0" fontId="11" fillId="0" borderId="8" xfId="0" applyFont="1" applyBorder="1" applyAlignment="1"/>
    <xf numFmtId="0" fontId="2" fillId="0" borderId="6" xfId="0" applyFont="1" applyBorder="1" applyAlignment="1"/>
    <xf numFmtId="0" fontId="2" fillId="0" borderId="2" xfId="0" applyFont="1" applyBorder="1" applyAlignment="1"/>
    <xf numFmtId="2" fontId="2" fillId="0" borderId="2" xfId="0" applyNumberFormat="1" applyFont="1" applyBorder="1" applyAlignment="1"/>
    <xf numFmtId="0" fontId="14" fillId="0" borderId="6" xfId="0" applyFont="1" applyBorder="1"/>
    <xf numFmtId="0" fontId="14" fillId="0" borderId="2" xfId="0" applyFont="1" applyBorder="1"/>
    <xf numFmtId="2" fontId="14" fillId="0" borderId="2" xfId="0" applyNumberFormat="1" applyFont="1" applyBorder="1"/>
    <xf numFmtId="0" fontId="8" fillId="0" borderId="0" xfId="0" applyFont="1" applyBorder="1"/>
    <xf numFmtId="0" fontId="11" fillId="0" borderId="2" xfId="0" applyFont="1" applyBorder="1"/>
    <xf numFmtId="0" fontId="11" fillId="0" borderId="2" xfId="0" applyFont="1" applyBorder="1" applyAlignment="1"/>
    <xf numFmtId="0" fontId="9" fillId="0" borderId="0" xfId="0" applyFont="1" applyBorder="1" applyAlignment="1">
      <alignment vertical="top"/>
    </xf>
    <xf numFmtId="0" fontId="18" fillId="0" borderId="11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5" fillId="0" borderId="10" xfId="0" applyFont="1" applyBorder="1"/>
    <xf numFmtId="0" fontId="13" fillId="0" borderId="10" xfId="0" applyFont="1" applyBorder="1"/>
    <xf numFmtId="0" fontId="3" fillId="0" borderId="0" xfId="0" applyFont="1"/>
    <xf numFmtId="0" fontId="3" fillId="0" borderId="6" xfId="0" applyFont="1" applyBorder="1"/>
    <xf numFmtId="0" fontId="3" fillId="0" borderId="2" xfId="0" applyFont="1" applyBorder="1"/>
    <xf numFmtId="0" fontId="19" fillId="0" borderId="2" xfId="0" applyFont="1" applyBorder="1" applyAlignment="1">
      <alignment vertical="top" wrapText="1"/>
    </xf>
    <xf numFmtId="2" fontId="3" fillId="0" borderId="2" xfId="0" applyNumberFormat="1" applyFont="1" applyBorder="1"/>
    <xf numFmtId="0" fontId="3" fillId="0" borderId="0" xfId="0" applyFont="1" applyBorder="1"/>
    <xf numFmtId="0" fontId="12" fillId="0" borderId="0" xfId="0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5" fillId="0" borderId="0" xfId="0" applyFont="1" applyBorder="1"/>
    <xf numFmtId="0" fontId="3" fillId="0" borderId="8" xfId="0" applyFont="1" applyBorder="1"/>
    <xf numFmtId="0" fontId="12" fillId="0" borderId="2" xfId="0" applyFont="1" applyBorder="1" applyAlignment="1">
      <alignment horizontal="left" wrapText="1"/>
    </xf>
    <xf numFmtId="0" fontId="15" fillId="0" borderId="6" xfId="0" applyFont="1" applyBorder="1"/>
    <xf numFmtId="0" fontId="15" fillId="0" borderId="2" xfId="0" applyFont="1" applyBorder="1"/>
    <xf numFmtId="2" fontId="15" fillId="0" borderId="2" xfId="0" applyNumberFormat="1" applyFont="1" applyBorder="1"/>
    <xf numFmtId="0" fontId="13" fillId="0" borderId="6" xfId="0" applyFont="1" applyBorder="1"/>
    <xf numFmtId="0" fontId="13" fillId="0" borderId="2" xfId="0" applyFont="1" applyBorder="1"/>
    <xf numFmtId="0" fontId="16" fillId="0" borderId="2" xfId="0" applyFont="1" applyBorder="1"/>
    <xf numFmtId="0" fontId="20" fillId="0" borderId="2" xfId="0" applyFont="1" applyBorder="1"/>
    <xf numFmtId="0" fontId="12" fillId="0" borderId="2" xfId="0" applyFont="1" applyBorder="1"/>
    <xf numFmtId="2" fontId="12" fillId="0" borderId="2" xfId="0" applyNumberFormat="1" applyFont="1" applyBorder="1"/>
    <xf numFmtId="0" fontId="5" fillId="0" borderId="6" xfId="0" applyFont="1" applyBorder="1"/>
    <xf numFmtId="2" fontId="5" fillId="0" borderId="2" xfId="0" applyNumberFormat="1" applyFont="1" applyBorder="1"/>
    <xf numFmtId="0" fontId="12" fillId="0" borderId="7" xfId="0" applyFont="1" applyBorder="1"/>
    <xf numFmtId="0" fontId="12" fillId="0" borderId="6" xfId="0" applyFont="1" applyBorder="1"/>
    <xf numFmtId="0" fontId="12" fillId="0" borderId="0" xfId="0" applyFont="1"/>
    <xf numFmtId="2" fontId="20" fillId="0" borderId="2" xfId="0" applyNumberFormat="1" applyFont="1" applyBorder="1"/>
    <xf numFmtId="0" fontId="20" fillId="0" borderId="1" xfId="0" applyFont="1" applyBorder="1"/>
    <xf numFmtId="0" fontId="21" fillId="0" borderId="11" xfId="0" applyFont="1" applyBorder="1" applyAlignment="1">
      <alignment vertical="center" wrapText="1"/>
    </xf>
    <xf numFmtId="0" fontId="20" fillId="0" borderId="6" xfId="0" applyFont="1" applyBorder="1"/>
    <xf numFmtId="0" fontId="11" fillId="0" borderId="0" xfId="0" applyFont="1"/>
    <xf numFmtId="0" fontId="12" fillId="0" borderId="1" xfId="0" applyFont="1" applyBorder="1"/>
    <xf numFmtId="165" fontId="0" fillId="0" borderId="0" xfId="1" applyNumberFormat="1" applyFont="1"/>
    <xf numFmtId="10" fontId="0" fillId="0" borderId="0" xfId="0" applyNumberFormat="1"/>
    <xf numFmtId="165" fontId="17" fillId="0" borderId="0" xfId="1" applyNumberFormat="1" applyFont="1"/>
    <xf numFmtId="165" fontId="23" fillId="0" borderId="3" xfId="1" applyNumberFormat="1" applyFont="1" applyBorder="1"/>
    <xf numFmtId="165" fontId="17" fillId="0" borderId="4" xfId="1" applyNumberFormat="1" applyFont="1" applyBorder="1"/>
    <xf numFmtId="165" fontId="17" fillId="0" borderId="3" xfId="1" applyNumberFormat="1" applyFont="1" applyBorder="1"/>
    <xf numFmtId="0" fontId="17" fillId="0" borderId="3" xfId="0" applyFont="1" applyBorder="1"/>
    <xf numFmtId="0" fontId="17" fillId="0" borderId="0" xfId="0" applyFont="1"/>
    <xf numFmtId="2" fontId="7" fillId="0" borderId="0" xfId="0" applyNumberFormat="1" applyFont="1"/>
    <xf numFmtId="0" fontId="17" fillId="0" borderId="4" xfId="0" applyFont="1" applyBorder="1"/>
    <xf numFmtId="2" fontId="11" fillId="0" borderId="2" xfId="0" applyNumberFormat="1" applyFont="1" applyBorder="1"/>
    <xf numFmtId="0" fontId="24" fillId="0" borderId="5" xfId="0" applyFont="1" applyBorder="1" applyAlignment="1">
      <alignment vertical="top" wrapText="1"/>
    </xf>
    <xf numFmtId="0" fontId="15" fillId="0" borderId="4" xfId="0" applyFont="1" applyBorder="1"/>
    <xf numFmtId="165" fontId="25" fillId="0" borderId="0" xfId="1" applyNumberFormat="1" applyFont="1"/>
    <xf numFmtId="165" fontId="25" fillId="0" borderId="3" xfId="1" applyNumberFormat="1" applyFont="1" applyBorder="1"/>
    <xf numFmtId="165" fontId="26" fillId="0" borderId="3" xfId="1" applyNumberFormat="1" applyFont="1" applyBorder="1"/>
    <xf numFmtId="0" fontId="25" fillId="0" borderId="3" xfId="0" applyFont="1" applyBorder="1"/>
    <xf numFmtId="0" fontId="25" fillId="0" borderId="0" xfId="0" applyFont="1"/>
    <xf numFmtId="2" fontId="27" fillId="0" borderId="0" xfId="0" applyNumberFormat="1" applyFont="1"/>
    <xf numFmtId="0" fontId="25" fillId="0" borderId="4" xfId="0" applyFont="1" applyBorder="1"/>
    <xf numFmtId="0" fontId="28" fillId="0" borderId="6" xfId="0" applyFont="1" applyBorder="1"/>
    <xf numFmtId="0" fontId="28" fillId="0" borderId="2" xfId="0" applyFont="1" applyBorder="1"/>
    <xf numFmtId="2" fontId="28" fillId="0" borderId="2" xfId="0" applyNumberFormat="1" applyFont="1" applyBorder="1"/>
    <xf numFmtId="0" fontId="17" fillId="0" borderId="6" xfId="0" applyFont="1" applyBorder="1"/>
    <xf numFmtId="0" fontId="17" fillId="0" borderId="2" xfId="0" applyFont="1" applyBorder="1"/>
    <xf numFmtId="2" fontId="17" fillId="0" borderId="2" xfId="0" applyNumberFormat="1" applyFont="1" applyBorder="1"/>
    <xf numFmtId="0" fontId="24" fillId="0" borderId="7" xfId="0" applyFont="1" applyBorder="1" applyAlignment="1">
      <alignment vertical="top" wrapText="1"/>
    </xf>
    <xf numFmtId="0" fontId="19" fillId="0" borderId="5" xfId="0" applyFont="1" applyBorder="1" applyAlignment="1">
      <alignment vertical="top" wrapText="1"/>
    </xf>
    <xf numFmtId="0" fontId="29" fillId="0" borderId="2" xfId="0" applyFont="1" applyBorder="1"/>
    <xf numFmtId="0" fontId="13" fillId="0" borderId="4" xfId="0" applyFont="1" applyBorder="1"/>
    <xf numFmtId="2" fontId="29" fillId="0" borderId="2" xfId="0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workbookViewId="0">
      <selection activeCell="M6" sqref="M6"/>
    </sheetView>
  </sheetViews>
  <sheetFormatPr defaultRowHeight="15" x14ac:dyDescent="0.25"/>
  <cols>
    <col min="2" max="2" width="37" customWidth="1"/>
    <col min="3" max="3" width="7.7109375" customWidth="1"/>
    <col min="4" max="4" width="7.5703125" customWidth="1"/>
    <col min="5" max="5" width="7.28515625" customWidth="1"/>
    <col min="6" max="7" width="6.85546875" customWidth="1"/>
    <col min="8" max="9" width="7.5703125" customWidth="1"/>
    <col min="10" max="10" width="7.42578125" customWidth="1"/>
    <col min="11" max="11" width="8.28515625" customWidth="1"/>
    <col min="12" max="12" width="6.85546875" customWidth="1"/>
    <col min="13" max="13" width="15.28515625" customWidth="1"/>
  </cols>
  <sheetData>
    <row r="1" spans="1:13" s="11" customFormat="1" ht="15.75" x14ac:dyDescent="0.25">
      <c r="C1" s="11" t="s">
        <v>26</v>
      </c>
    </row>
    <row r="2" spans="1:13" s="11" customFormat="1" ht="15.75" x14ac:dyDescent="0.25">
      <c r="C2" s="11" t="s">
        <v>69</v>
      </c>
    </row>
    <row r="3" spans="1:13" ht="30" x14ac:dyDescent="0.25">
      <c r="A3" s="1" t="s">
        <v>0</v>
      </c>
      <c r="B3" s="3"/>
      <c r="C3" s="3" t="s">
        <v>2</v>
      </c>
      <c r="D3" s="3"/>
      <c r="E3" s="3"/>
      <c r="F3" s="3"/>
      <c r="G3" s="3"/>
      <c r="H3" s="3"/>
      <c r="I3" s="3" t="s">
        <v>10</v>
      </c>
      <c r="J3" s="3" t="s">
        <v>4</v>
      </c>
      <c r="K3" s="4" t="s">
        <v>6</v>
      </c>
      <c r="L3" s="4" t="s">
        <v>15</v>
      </c>
      <c r="M3" s="3" t="s">
        <v>5</v>
      </c>
    </row>
    <row r="4" spans="1:13" x14ac:dyDescent="0.25">
      <c r="A4" s="3"/>
      <c r="B4" s="3" t="s">
        <v>1</v>
      </c>
      <c r="C4" s="14" t="s">
        <v>3</v>
      </c>
      <c r="D4" s="3"/>
      <c r="E4" s="3"/>
      <c r="F4" s="3"/>
      <c r="G4" s="3"/>
      <c r="H4" s="3" t="s">
        <v>11</v>
      </c>
      <c r="I4" s="3"/>
      <c r="J4" s="3"/>
      <c r="K4" s="3"/>
      <c r="L4" s="3"/>
      <c r="M4" s="3"/>
    </row>
    <row r="5" spans="1:13" ht="15.75" thickBot="1" x14ac:dyDescent="0.3">
      <c r="A5" s="12"/>
      <c r="B5" s="12"/>
      <c r="C5" s="14" t="s">
        <v>88</v>
      </c>
      <c r="D5" s="3" t="s">
        <v>29</v>
      </c>
      <c r="E5" s="3" t="s">
        <v>89</v>
      </c>
      <c r="F5" s="3" t="s">
        <v>90</v>
      </c>
      <c r="G5" s="3" t="s">
        <v>91</v>
      </c>
      <c r="H5" s="3" t="s">
        <v>29</v>
      </c>
      <c r="I5" s="3"/>
      <c r="J5" s="3"/>
      <c r="K5" s="3"/>
      <c r="L5" s="3"/>
      <c r="M5" s="3"/>
    </row>
    <row r="6" spans="1:13" s="13" customFormat="1" ht="18.75" customHeight="1" thickBot="1" x14ac:dyDescent="0.3">
      <c r="A6" s="35">
        <v>1</v>
      </c>
      <c r="B6" s="33" t="s">
        <v>51</v>
      </c>
      <c r="C6" s="49">
        <v>90</v>
      </c>
      <c r="D6" s="50">
        <v>90</v>
      </c>
      <c r="E6" s="50">
        <v>93</v>
      </c>
      <c r="F6" s="50">
        <v>90</v>
      </c>
      <c r="G6" s="50">
        <v>90</v>
      </c>
      <c r="H6" s="50">
        <v>90</v>
      </c>
      <c r="I6" s="50">
        <v>2</v>
      </c>
      <c r="J6" s="50">
        <f>C6+D6+E6+F6+G6+H6</f>
        <v>543</v>
      </c>
      <c r="K6" s="51">
        <f>J6/6</f>
        <v>90.5</v>
      </c>
      <c r="L6" s="51">
        <f>I6+K6</f>
        <v>92.5</v>
      </c>
      <c r="M6" s="50" t="s">
        <v>98</v>
      </c>
    </row>
    <row r="7" spans="1:13" s="18" customFormat="1" ht="18.75" customHeight="1" thickBot="1" x14ac:dyDescent="0.3">
      <c r="A7" s="36">
        <v>2</v>
      </c>
      <c r="B7" s="34" t="s">
        <v>52</v>
      </c>
      <c r="C7" s="52">
        <v>90</v>
      </c>
      <c r="D7" s="53">
        <v>90</v>
      </c>
      <c r="E7" s="53">
        <v>90</v>
      </c>
      <c r="F7" s="53">
        <v>91</v>
      </c>
      <c r="G7" s="53">
        <v>90</v>
      </c>
      <c r="H7" s="53">
        <v>90</v>
      </c>
      <c r="I7" s="53"/>
      <c r="J7" s="50">
        <f t="shared" ref="J7:J8" si="0">C7+D7+E7+F7+G7+H7</f>
        <v>541</v>
      </c>
      <c r="K7" s="51">
        <f t="shared" ref="K7:K8" si="1">J7/6</f>
        <v>90.166666666666671</v>
      </c>
      <c r="L7" s="51">
        <f t="shared" ref="L7:L8" si="2">I7+K7</f>
        <v>90.166666666666671</v>
      </c>
      <c r="M7" s="53"/>
    </row>
    <row r="8" spans="1:13" s="18" customFormat="1" ht="18.75" customHeight="1" thickBot="1" x14ac:dyDescent="0.3">
      <c r="A8" s="36">
        <v>3</v>
      </c>
      <c r="B8" s="34" t="s">
        <v>53</v>
      </c>
      <c r="C8" s="52">
        <v>75</v>
      </c>
      <c r="D8" s="53">
        <v>76</v>
      </c>
      <c r="E8" s="53">
        <v>75</v>
      </c>
      <c r="F8" s="53">
        <v>76</v>
      </c>
      <c r="G8" s="53">
        <v>75</v>
      </c>
      <c r="H8" s="53">
        <v>0</v>
      </c>
      <c r="I8" s="53"/>
      <c r="J8" s="50">
        <f t="shared" si="0"/>
        <v>377</v>
      </c>
      <c r="K8" s="51">
        <f t="shared" si="1"/>
        <v>62.833333333333336</v>
      </c>
      <c r="L8" s="51">
        <f t="shared" si="2"/>
        <v>62.833333333333336</v>
      </c>
      <c r="M8" s="54"/>
    </row>
    <row r="9" spans="1:13" s="13" customFormat="1" ht="18.75" customHeight="1" x14ac:dyDescent="0.25">
      <c r="A9"/>
      <c r="B9"/>
      <c r="C9"/>
      <c r="D9"/>
      <c r="E9"/>
      <c r="F9"/>
      <c r="G9"/>
      <c r="H9"/>
      <c r="I9" s="2"/>
      <c r="J9"/>
      <c r="K9"/>
      <c r="L9"/>
    </row>
    <row r="10" spans="1:13" ht="18.75" customHeight="1" x14ac:dyDescent="0.25">
      <c r="I10" s="2"/>
      <c r="M10" s="18"/>
    </row>
    <row r="11" spans="1:13" x14ac:dyDescent="0.25">
      <c r="B11" s="6"/>
      <c r="C11" s="9"/>
      <c r="D11" s="9"/>
      <c r="I11" s="6"/>
      <c r="J11" s="7"/>
      <c r="M11" s="18"/>
    </row>
    <row r="12" spans="1:13" ht="16.5" x14ac:dyDescent="0.25">
      <c r="B12" s="82" t="s">
        <v>65</v>
      </c>
      <c r="C12" s="82"/>
      <c r="D12" s="82"/>
      <c r="E12" s="83"/>
      <c r="F12" s="83"/>
      <c r="G12" s="83"/>
      <c r="H12" s="84"/>
      <c r="I12" s="85"/>
      <c r="J12" s="85"/>
      <c r="K12" s="86"/>
      <c r="L12" s="86" t="s">
        <v>7</v>
      </c>
    </row>
    <row r="13" spans="1:13" ht="16.5" x14ac:dyDescent="0.25">
      <c r="B13" s="86" t="s">
        <v>36</v>
      </c>
      <c r="C13" s="86"/>
      <c r="D13" s="86"/>
      <c r="E13" s="86"/>
      <c r="F13" s="86"/>
      <c r="G13" s="86"/>
      <c r="H13" s="88"/>
      <c r="I13" s="88"/>
      <c r="J13" s="88"/>
      <c r="K13" s="88"/>
      <c r="L13" s="86" t="s">
        <v>14</v>
      </c>
    </row>
    <row r="14" spans="1:13" ht="16.5" x14ac:dyDescent="0.25">
      <c r="B14" s="86" t="s">
        <v>37</v>
      </c>
      <c r="C14" s="86"/>
      <c r="D14" s="86"/>
      <c r="E14" s="86"/>
      <c r="F14" s="86"/>
      <c r="G14" s="86"/>
      <c r="H14" s="88"/>
      <c r="I14" s="88"/>
      <c r="J14" s="88"/>
      <c r="K14" s="88"/>
      <c r="L14" s="86" t="s">
        <v>19</v>
      </c>
    </row>
    <row r="15" spans="1:13" ht="16.5" x14ac:dyDescent="0.25">
      <c r="B15" s="86" t="s">
        <v>37</v>
      </c>
      <c r="C15" s="86"/>
      <c r="D15" s="86"/>
      <c r="E15" s="86"/>
      <c r="F15" s="86"/>
      <c r="G15" s="86"/>
      <c r="H15" s="88"/>
      <c r="I15" s="88"/>
      <c r="J15" s="88"/>
      <c r="K15" s="88"/>
      <c r="L15" s="86" t="s">
        <v>20</v>
      </c>
    </row>
    <row r="16" spans="1:13" ht="16.5" x14ac:dyDescent="0.25">
      <c r="B16" s="85" t="s">
        <v>38</v>
      </c>
      <c r="C16" s="85"/>
      <c r="D16" s="85"/>
      <c r="E16" s="85"/>
      <c r="F16" s="85"/>
      <c r="G16" s="85"/>
      <c r="H16" s="85"/>
      <c r="I16" s="88"/>
      <c r="J16" s="88"/>
      <c r="K16" s="88"/>
      <c r="L16" s="86" t="s">
        <v>18</v>
      </c>
    </row>
    <row r="17" spans="2:12" ht="16.5" x14ac:dyDescent="0.25">
      <c r="B17" s="86" t="s">
        <v>39</v>
      </c>
      <c r="C17" s="86"/>
      <c r="D17" s="86"/>
      <c r="E17" s="86"/>
      <c r="F17" s="86"/>
      <c r="G17" s="86"/>
      <c r="H17" s="88"/>
      <c r="I17" s="88"/>
      <c r="J17" s="88"/>
      <c r="K17" s="88"/>
      <c r="L17" s="86" t="s">
        <v>8</v>
      </c>
    </row>
    <row r="18" spans="2:12" ht="16.5" x14ac:dyDescent="0.25">
      <c r="B18" s="86" t="s">
        <v>39</v>
      </c>
      <c r="C18" s="86"/>
      <c r="D18" s="86"/>
      <c r="E18" s="86"/>
      <c r="F18" s="86"/>
      <c r="G18" s="86"/>
      <c r="H18" s="88"/>
      <c r="I18" s="88"/>
      <c r="J18" s="88"/>
      <c r="K18" s="88"/>
      <c r="L18" s="86" t="s">
        <v>9</v>
      </c>
    </row>
    <row r="19" spans="2:12" ht="16.5" x14ac:dyDescent="0.25">
      <c r="B19" s="85" t="s">
        <v>40</v>
      </c>
      <c r="C19" s="85"/>
      <c r="D19" s="85"/>
      <c r="E19" s="85"/>
      <c r="F19" s="85"/>
      <c r="G19" s="85"/>
      <c r="H19" s="85"/>
      <c r="I19" s="85"/>
      <c r="J19" s="85"/>
      <c r="K19" s="85"/>
      <c r="L19" s="86" t="s">
        <v>34</v>
      </c>
    </row>
    <row r="20" spans="2:12" ht="16.5" x14ac:dyDescent="0.25">
      <c r="B20" s="88" t="s">
        <v>41</v>
      </c>
      <c r="C20" s="88"/>
      <c r="D20" s="88"/>
      <c r="E20" s="88"/>
      <c r="F20" s="85"/>
      <c r="G20" s="85"/>
      <c r="H20" s="88"/>
      <c r="I20" s="88"/>
      <c r="J20" s="88"/>
      <c r="K20" s="88"/>
      <c r="L20" s="86" t="s">
        <v>42</v>
      </c>
    </row>
    <row r="21" spans="2:12" ht="16.5" x14ac:dyDescent="0.25">
      <c r="B21" s="88" t="s">
        <v>43</v>
      </c>
      <c r="C21" s="88"/>
      <c r="D21" s="88"/>
      <c r="E21" s="88"/>
      <c r="F21" s="88"/>
      <c r="G21" s="88"/>
      <c r="H21" s="88"/>
      <c r="I21" s="88"/>
      <c r="J21" s="88"/>
      <c r="K21" s="88"/>
      <c r="L21" s="86" t="s">
        <v>44</v>
      </c>
    </row>
    <row r="22" spans="2:12" ht="16.5" x14ac:dyDescent="0.25">
      <c r="B22" s="88" t="s">
        <v>45</v>
      </c>
      <c r="C22" s="88"/>
      <c r="D22" s="88"/>
      <c r="E22" s="88"/>
      <c r="F22" s="88"/>
      <c r="G22" s="88"/>
      <c r="H22" s="88"/>
      <c r="I22" s="88"/>
      <c r="J22" s="88"/>
      <c r="K22" s="88"/>
      <c r="L22" s="86" t="s">
        <v>46</v>
      </c>
    </row>
    <row r="23" spans="2:12" ht="16.5" x14ac:dyDescent="0.25">
      <c r="B23" s="88" t="s">
        <v>47</v>
      </c>
      <c r="C23" s="88"/>
      <c r="D23" s="88"/>
      <c r="E23" s="88"/>
      <c r="F23" s="88"/>
      <c r="G23" s="85"/>
      <c r="H23" s="85"/>
      <c r="I23" s="88"/>
      <c r="J23" s="88"/>
      <c r="K23" s="88"/>
      <c r="L23" s="86" t="s">
        <v>48</v>
      </c>
    </row>
    <row r="24" spans="2:12" ht="16.5" x14ac:dyDescent="0.25">
      <c r="B24" s="88" t="s">
        <v>45</v>
      </c>
      <c r="C24" s="88"/>
      <c r="D24" s="88"/>
      <c r="E24" s="88"/>
      <c r="F24" s="88"/>
      <c r="G24" s="88"/>
      <c r="H24" s="88"/>
      <c r="I24" s="88"/>
      <c r="J24" s="88"/>
      <c r="K24" s="88"/>
      <c r="L24" s="86" t="s">
        <v>49</v>
      </c>
    </row>
    <row r="25" spans="2:12" ht="16.5" x14ac:dyDescent="0.25">
      <c r="B25" s="88" t="s">
        <v>50</v>
      </c>
      <c r="C25" s="88"/>
      <c r="D25" s="88"/>
      <c r="E25" s="88"/>
      <c r="F25" s="88"/>
      <c r="G25" s="88"/>
      <c r="H25" s="88"/>
      <c r="I25" s="88"/>
      <c r="J25" s="88"/>
      <c r="K25" s="88"/>
      <c r="L25" s="86" t="s">
        <v>21</v>
      </c>
    </row>
    <row r="26" spans="2:12" ht="18" customHeight="1" x14ac:dyDescent="0.25">
      <c r="B26" s="11"/>
      <c r="C26" s="11"/>
      <c r="D26" s="11"/>
      <c r="E26" s="11"/>
      <c r="F26" s="11"/>
      <c r="G26" s="11"/>
      <c r="H26" s="11"/>
      <c r="I26" s="11"/>
      <c r="J26" s="11"/>
    </row>
  </sheetData>
  <sortState ref="B6:O12">
    <sortCondition descending="1" ref="L6:L12"/>
  </sortState>
  <phoneticPr fontId="1" type="noConversion"/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workbookViewId="0">
      <selection activeCell="J6" sqref="J6"/>
    </sheetView>
  </sheetViews>
  <sheetFormatPr defaultRowHeight="15" x14ac:dyDescent="0.25"/>
  <cols>
    <col min="1" max="1" width="9.42578125" bestFit="1" customWidth="1"/>
    <col min="2" max="2" width="43.140625" customWidth="1"/>
    <col min="3" max="3" width="8.28515625" customWidth="1"/>
    <col min="4" max="4" width="7.28515625" customWidth="1"/>
    <col min="5" max="5" width="7.42578125" customWidth="1"/>
    <col min="6" max="6" width="6.42578125" customWidth="1"/>
    <col min="7" max="8" width="7.5703125" customWidth="1"/>
    <col min="9" max="9" width="8.42578125" customWidth="1"/>
    <col min="10" max="10" width="16.140625" bestFit="1" customWidth="1"/>
    <col min="11" max="11" width="9.5703125" customWidth="1"/>
    <col min="12" max="12" width="14" customWidth="1"/>
  </cols>
  <sheetData>
    <row r="1" spans="1:12" x14ac:dyDescent="0.25">
      <c r="C1" t="s">
        <v>27</v>
      </c>
    </row>
    <row r="2" spans="1:12" x14ac:dyDescent="0.25">
      <c r="C2" t="s">
        <v>68</v>
      </c>
    </row>
    <row r="3" spans="1:12" x14ac:dyDescent="0.25">
      <c r="A3" s="3" t="s">
        <v>0</v>
      </c>
      <c r="B3" s="3"/>
      <c r="C3" s="3" t="s">
        <v>2</v>
      </c>
      <c r="D3" s="3"/>
      <c r="E3" s="3"/>
      <c r="F3" s="3"/>
      <c r="G3" s="3"/>
      <c r="H3" s="3" t="s">
        <v>10</v>
      </c>
      <c r="I3" s="3" t="s">
        <v>4</v>
      </c>
      <c r="J3" s="4" t="s">
        <v>13</v>
      </c>
      <c r="K3" s="4" t="s">
        <v>16</v>
      </c>
      <c r="L3" s="3" t="s">
        <v>5</v>
      </c>
    </row>
    <row r="4" spans="1:12" x14ac:dyDescent="0.25">
      <c r="A4" s="3"/>
      <c r="B4" s="3" t="s">
        <v>1</v>
      </c>
      <c r="C4" s="3" t="s">
        <v>3</v>
      </c>
      <c r="D4" s="3"/>
      <c r="E4" s="3"/>
      <c r="F4" s="3"/>
      <c r="G4" s="3" t="s">
        <v>11</v>
      </c>
      <c r="H4" s="3"/>
      <c r="I4" s="3"/>
      <c r="J4" s="3"/>
      <c r="K4" s="3"/>
      <c r="L4" s="3"/>
    </row>
    <row r="5" spans="1:12" ht="15.75" thickBot="1" x14ac:dyDescent="0.3">
      <c r="A5" s="3"/>
      <c r="B5" s="12"/>
      <c r="C5" s="3" t="s">
        <v>31</v>
      </c>
      <c r="D5" s="3" t="s">
        <v>92</v>
      </c>
      <c r="E5" s="3" t="s">
        <v>93</v>
      </c>
      <c r="F5" s="3" t="s">
        <v>94</v>
      </c>
      <c r="G5" s="3" t="s">
        <v>95</v>
      </c>
      <c r="H5" s="3"/>
      <c r="I5" s="3"/>
      <c r="J5" s="3"/>
      <c r="K5" s="3"/>
      <c r="L5" s="3"/>
    </row>
    <row r="6" spans="1:12" s="67" customFormat="1" ht="19.5" thickBot="1" x14ac:dyDescent="0.3">
      <c r="A6" s="64">
        <v>1</v>
      </c>
      <c r="B6" s="65" t="s">
        <v>62</v>
      </c>
      <c r="C6" s="66">
        <v>92</v>
      </c>
      <c r="D6" s="55">
        <v>90</v>
      </c>
      <c r="E6" s="55">
        <v>90</v>
      </c>
      <c r="F6" s="55">
        <v>90</v>
      </c>
      <c r="G6" s="55">
        <v>90</v>
      </c>
      <c r="H6" s="55"/>
      <c r="I6" s="55">
        <f>C6+D6+E6+F6+G6</f>
        <v>452</v>
      </c>
      <c r="J6" s="55">
        <f>I6/5</f>
        <v>90.4</v>
      </c>
      <c r="K6" s="63">
        <f>H6+J6</f>
        <v>90.4</v>
      </c>
      <c r="L6" s="63"/>
    </row>
    <row r="7" spans="1:12" x14ac:dyDescent="0.25">
      <c r="K7" s="2"/>
    </row>
    <row r="8" spans="1:12" x14ac:dyDescent="0.25">
      <c r="K8" s="2"/>
    </row>
    <row r="9" spans="1:12" ht="19.5" customHeight="1" x14ac:dyDescent="0.25">
      <c r="B9" s="82" t="s">
        <v>65</v>
      </c>
      <c r="C9" s="82"/>
      <c r="D9" s="82"/>
      <c r="E9" s="83"/>
      <c r="F9" s="83"/>
      <c r="G9" s="84"/>
      <c r="H9" s="85"/>
      <c r="I9" s="85"/>
      <c r="J9" s="86"/>
      <c r="K9" s="86" t="s">
        <v>7</v>
      </c>
    </row>
    <row r="10" spans="1:12" ht="16.5" x14ac:dyDescent="0.25">
      <c r="B10" s="86" t="s">
        <v>36</v>
      </c>
      <c r="C10" s="86"/>
      <c r="D10" s="86"/>
      <c r="E10" s="86"/>
      <c r="F10" s="86"/>
      <c r="G10" s="88"/>
      <c r="H10" s="88"/>
      <c r="I10" s="88"/>
      <c r="J10" s="88"/>
      <c r="K10" s="86" t="s">
        <v>14</v>
      </c>
    </row>
    <row r="11" spans="1:12" ht="16.5" customHeight="1" x14ac:dyDescent="0.25">
      <c r="B11" s="86" t="s">
        <v>37</v>
      </c>
      <c r="C11" s="86"/>
      <c r="D11" s="86"/>
      <c r="E11" s="86"/>
      <c r="F11" s="86"/>
      <c r="G11" s="88"/>
      <c r="H11" s="88"/>
      <c r="I11" s="88"/>
      <c r="J11" s="88"/>
      <c r="K11" s="86" t="s">
        <v>19</v>
      </c>
    </row>
    <row r="12" spans="1:12" ht="19.5" customHeight="1" x14ac:dyDescent="0.25">
      <c r="B12" s="86" t="s">
        <v>37</v>
      </c>
      <c r="C12" s="86"/>
      <c r="D12" s="86"/>
      <c r="E12" s="86"/>
      <c r="F12" s="86"/>
      <c r="G12" s="88"/>
      <c r="H12" s="88"/>
      <c r="I12" s="88"/>
      <c r="J12" s="88"/>
      <c r="K12" s="86" t="s">
        <v>20</v>
      </c>
    </row>
    <row r="13" spans="1:12" ht="16.5" x14ac:dyDescent="0.25">
      <c r="B13" s="85" t="s">
        <v>38</v>
      </c>
      <c r="C13" s="85"/>
      <c r="D13" s="85"/>
      <c r="E13" s="85"/>
      <c r="F13" s="85"/>
      <c r="G13" s="85"/>
      <c r="H13" s="88"/>
      <c r="I13" s="88"/>
      <c r="J13" s="88"/>
      <c r="K13" s="86" t="s">
        <v>18</v>
      </c>
    </row>
    <row r="14" spans="1:12" ht="18" customHeight="1" x14ac:dyDescent="0.25">
      <c r="B14" s="86" t="s">
        <v>39</v>
      </c>
      <c r="C14" s="86"/>
      <c r="D14" s="86"/>
      <c r="E14" s="86"/>
      <c r="F14" s="86"/>
      <c r="G14" s="88"/>
      <c r="H14" s="88"/>
      <c r="I14" s="88"/>
      <c r="J14" s="88"/>
      <c r="K14" s="86" t="s">
        <v>8</v>
      </c>
    </row>
    <row r="15" spans="1:12" ht="15.75" customHeight="1" x14ac:dyDescent="0.25">
      <c r="B15" s="86" t="s">
        <v>39</v>
      </c>
      <c r="C15" s="86"/>
      <c r="D15" s="86"/>
      <c r="E15" s="86"/>
      <c r="F15" s="86"/>
      <c r="G15" s="88"/>
      <c r="H15" s="88"/>
      <c r="I15" s="88"/>
      <c r="J15" s="88"/>
      <c r="K15" s="86" t="s">
        <v>9</v>
      </c>
    </row>
    <row r="16" spans="1:12" ht="16.5" x14ac:dyDescent="0.25">
      <c r="B16" s="85" t="s">
        <v>40</v>
      </c>
      <c r="C16" s="85"/>
      <c r="D16" s="85"/>
      <c r="E16" s="85"/>
      <c r="F16" s="85"/>
      <c r="G16" s="85"/>
      <c r="H16" s="85"/>
      <c r="I16" s="85"/>
      <c r="J16" s="85"/>
      <c r="K16" s="86" t="s">
        <v>34</v>
      </c>
    </row>
    <row r="17" spans="2:11" ht="16.5" x14ac:dyDescent="0.25">
      <c r="B17" s="88" t="s">
        <v>41</v>
      </c>
      <c r="C17" s="88"/>
      <c r="D17" s="88"/>
      <c r="E17" s="88"/>
      <c r="F17" s="85"/>
      <c r="G17" s="88"/>
      <c r="H17" s="88"/>
      <c r="I17" s="88"/>
      <c r="J17" s="88"/>
      <c r="K17" s="86" t="s">
        <v>42</v>
      </c>
    </row>
    <row r="18" spans="2:11" ht="16.5" x14ac:dyDescent="0.25">
      <c r="B18" s="88" t="s">
        <v>43</v>
      </c>
      <c r="C18" s="88"/>
      <c r="D18" s="88"/>
      <c r="E18" s="88"/>
      <c r="F18" s="88"/>
      <c r="G18" s="88"/>
      <c r="H18" s="88"/>
      <c r="I18" s="88"/>
      <c r="J18" s="88"/>
      <c r="K18" s="86" t="s">
        <v>44</v>
      </c>
    </row>
    <row r="19" spans="2:11" ht="16.5" x14ac:dyDescent="0.25">
      <c r="B19" s="88" t="s">
        <v>45</v>
      </c>
      <c r="C19" s="88"/>
      <c r="D19" s="88"/>
      <c r="E19" s="88"/>
      <c r="F19" s="88"/>
      <c r="G19" s="88"/>
      <c r="H19" s="88"/>
      <c r="I19" s="88"/>
      <c r="J19" s="88"/>
      <c r="K19" s="86" t="s">
        <v>46</v>
      </c>
    </row>
    <row r="20" spans="2:11" ht="16.5" x14ac:dyDescent="0.25">
      <c r="B20" s="88" t="s">
        <v>47</v>
      </c>
      <c r="C20" s="88"/>
      <c r="D20" s="88"/>
      <c r="E20" s="88"/>
      <c r="F20" s="88"/>
      <c r="G20" s="85"/>
      <c r="H20" s="88"/>
      <c r="I20" s="88"/>
      <c r="J20" s="88"/>
      <c r="K20" s="86" t="s">
        <v>48</v>
      </c>
    </row>
    <row r="21" spans="2:11" ht="16.5" x14ac:dyDescent="0.25">
      <c r="B21" s="88" t="s">
        <v>45</v>
      </c>
      <c r="C21" s="88"/>
      <c r="D21" s="88"/>
      <c r="E21" s="88"/>
      <c r="F21" s="88"/>
      <c r="G21" s="88"/>
      <c r="H21" s="88"/>
      <c r="I21" s="88"/>
      <c r="J21" s="88"/>
      <c r="K21" s="86" t="s">
        <v>49</v>
      </c>
    </row>
    <row r="22" spans="2:11" ht="16.5" x14ac:dyDescent="0.25">
      <c r="B22" s="88" t="s">
        <v>50</v>
      </c>
      <c r="C22" s="88"/>
      <c r="D22" s="88"/>
      <c r="E22" s="88"/>
      <c r="F22" s="88"/>
      <c r="G22" s="88"/>
      <c r="H22" s="88"/>
      <c r="I22" s="88"/>
      <c r="J22" s="88"/>
      <c r="K22" s="86" t="s">
        <v>21</v>
      </c>
    </row>
  </sheetData>
  <sortState ref="A6:L8">
    <sortCondition descending="1" ref="K6:K8"/>
  </sortState>
  <phoneticPr fontId="1" type="noConversion"/>
  <pageMargins left="0.75" right="0.75" top="1" bottom="1" header="0.5" footer="0.5"/>
  <pageSetup paperSize="9" scale="7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workbookViewId="0">
      <selection activeCell="K6" sqref="K6"/>
    </sheetView>
  </sheetViews>
  <sheetFormatPr defaultRowHeight="15" x14ac:dyDescent="0.25"/>
  <cols>
    <col min="1" max="1" width="5.5703125" customWidth="1"/>
    <col min="2" max="2" width="36.28515625" customWidth="1"/>
    <col min="3" max="3" width="6.28515625" customWidth="1"/>
    <col min="4" max="4" width="6.85546875" customWidth="1"/>
    <col min="5" max="5" width="6.42578125" customWidth="1"/>
    <col min="6" max="7" width="7" customWidth="1"/>
    <col min="8" max="8" width="7.85546875" customWidth="1"/>
    <col min="11" max="11" width="21" customWidth="1"/>
  </cols>
  <sheetData>
    <row r="1" spans="1:12" s="11" customFormat="1" ht="15.75" x14ac:dyDescent="0.25">
      <c r="C1" s="11" t="s">
        <v>22</v>
      </c>
    </row>
    <row r="2" spans="1:12" s="11" customFormat="1" ht="15.75" x14ac:dyDescent="0.25">
      <c r="C2" s="11" t="s">
        <v>67</v>
      </c>
    </row>
    <row r="3" spans="1:12" ht="30" x14ac:dyDescent="0.25">
      <c r="A3" s="3" t="s">
        <v>0</v>
      </c>
      <c r="B3" s="3"/>
      <c r="C3" s="3" t="s">
        <v>2</v>
      </c>
      <c r="D3" s="3"/>
      <c r="E3" s="3"/>
      <c r="F3" s="3"/>
      <c r="G3" s="3" t="s">
        <v>10</v>
      </c>
      <c r="H3" s="3" t="s">
        <v>4</v>
      </c>
      <c r="I3" s="4" t="s">
        <v>6</v>
      </c>
      <c r="J3" s="4" t="s">
        <v>16</v>
      </c>
      <c r="K3" s="3" t="s">
        <v>5</v>
      </c>
    </row>
    <row r="4" spans="1:12" x14ac:dyDescent="0.25">
      <c r="A4" s="3"/>
      <c r="B4" s="3" t="s">
        <v>1</v>
      </c>
      <c r="C4" s="3" t="s">
        <v>12</v>
      </c>
      <c r="D4" s="3"/>
      <c r="E4" s="3"/>
      <c r="F4" s="3"/>
      <c r="G4" s="3"/>
      <c r="H4" s="3"/>
      <c r="I4" s="3"/>
      <c r="J4" s="3"/>
      <c r="K4" s="3"/>
    </row>
    <row r="5" spans="1:12" x14ac:dyDescent="0.25">
      <c r="A5" s="3"/>
      <c r="B5" s="12"/>
      <c r="C5" s="3" t="s">
        <v>81</v>
      </c>
      <c r="D5" s="3" t="s">
        <v>82</v>
      </c>
      <c r="E5" s="3" t="s">
        <v>83</v>
      </c>
      <c r="F5" s="3" t="s">
        <v>84</v>
      </c>
      <c r="G5" s="3"/>
      <c r="H5" s="3"/>
      <c r="I5" s="3"/>
      <c r="J5" s="3"/>
      <c r="K5" s="3"/>
    </row>
    <row r="6" spans="1:12" s="62" customFormat="1" ht="18.75" x14ac:dyDescent="0.3">
      <c r="A6" s="68">
        <v>1</v>
      </c>
      <c r="B6" s="60" t="s">
        <v>55</v>
      </c>
      <c r="C6" s="61">
        <v>95</v>
      </c>
      <c r="D6" s="56">
        <v>92</v>
      </c>
      <c r="E6" s="56">
        <v>94</v>
      </c>
      <c r="F6" s="56">
        <v>93</v>
      </c>
      <c r="G6" s="56">
        <v>2</v>
      </c>
      <c r="H6" s="56">
        <f>C6+D6+E6+F6</f>
        <v>374</v>
      </c>
      <c r="I6" s="28">
        <f>H6/4</f>
        <v>93.5</v>
      </c>
      <c r="J6" s="57">
        <f>G6+I6</f>
        <v>95.5</v>
      </c>
      <c r="K6" s="56" t="s">
        <v>99</v>
      </c>
    </row>
    <row r="7" spans="1:12" ht="19.5" customHeight="1" x14ac:dyDescent="0.3">
      <c r="A7" s="21">
        <v>2</v>
      </c>
      <c r="B7" s="40" t="s">
        <v>54</v>
      </c>
      <c r="C7" s="26">
        <v>80</v>
      </c>
      <c r="D7" s="27">
        <v>76</v>
      </c>
      <c r="E7" s="27">
        <v>94</v>
      </c>
      <c r="F7" s="27">
        <v>82</v>
      </c>
      <c r="G7" s="27"/>
      <c r="H7" s="27">
        <f>C7+D7+E7+F7</f>
        <v>332</v>
      </c>
      <c r="I7" s="28">
        <f>H7/4</f>
        <v>83</v>
      </c>
      <c r="J7" s="41">
        <f>G7+I7</f>
        <v>83</v>
      </c>
      <c r="K7" s="27"/>
    </row>
    <row r="8" spans="1:12" x14ac:dyDescent="0.25">
      <c r="K8" s="27"/>
    </row>
    <row r="10" spans="1:12" ht="22.5" customHeight="1" x14ac:dyDescent="0.25"/>
    <row r="11" spans="1:12" ht="17.25" x14ac:dyDescent="0.3">
      <c r="A11" s="11"/>
      <c r="B11" s="82" t="s">
        <v>65</v>
      </c>
      <c r="C11" s="82"/>
      <c r="D11" s="82"/>
      <c r="E11" s="83"/>
      <c r="F11" s="83"/>
      <c r="G11" s="84"/>
      <c r="H11" s="85"/>
      <c r="I11" s="85"/>
      <c r="J11" s="86"/>
      <c r="K11" s="86" t="s">
        <v>7</v>
      </c>
      <c r="L11" s="87"/>
    </row>
    <row r="12" spans="1:12" ht="18" customHeight="1" x14ac:dyDescent="0.3">
      <c r="A12" s="11"/>
      <c r="B12" s="86" t="s">
        <v>36</v>
      </c>
      <c r="C12" s="86"/>
      <c r="D12" s="86"/>
      <c r="E12" s="86"/>
      <c r="F12" s="86"/>
      <c r="G12" s="88"/>
      <c r="H12" s="88"/>
      <c r="I12" s="88"/>
      <c r="J12" s="88"/>
      <c r="K12" s="86" t="s">
        <v>14</v>
      </c>
      <c r="L12" s="37"/>
    </row>
    <row r="13" spans="1:12" ht="18.75" x14ac:dyDescent="0.3">
      <c r="A13" s="11"/>
      <c r="B13" s="86" t="s">
        <v>37</v>
      </c>
      <c r="C13" s="86"/>
      <c r="D13" s="86"/>
      <c r="E13" s="86"/>
      <c r="F13" s="86"/>
      <c r="G13" s="88"/>
      <c r="H13" s="88"/>
      <c r="I13" s="88"/>
      <c r="J13" s="88"/>
      <c r="K13" s="86" t="s">
        <v>19</v>
      </c>
      <c r="L13" s="37"/>
    </row>
    <row r="14" spans="1:12" ht="18.75" x14ac:dyDescent="0.3">
      <c r="A14" s="11"/>
      <c r="B14" s="86" t="s">
        <v>37</v>
      </c>
      <c r="C14" s="86"/>
      <c r="D14" s="86"/>
      <c r="E14" s="86"/>
      <c r="F14" s="86"/>
      <c r="G14" s="88"/>
      <c r="H14" s="88"/>
      <c r="I14" s="88"/>
      <c r="J14" s="88"/>
      <c r="K14" s="86" t="s">
        <v>20</v>
      </c>
      <c r="L14" s="37"/>
    </row>
    <row r="15" spans="1:12" ht="18.75" x14ac:dyDescent="0.3">
      <c r="A15" s="11"/>
      <c r="B15" s="85" t="s">
        <v>38</v>
      </c>
      <c r="C15" s="85"/>
      <c r="D15" s="85"/>
      <c r="E15" s="85"/>
      <c r="F15" s="85"/>
      <c r="G15" s="85"/>
      <c r="H15" s="88"/>
      <c r="I15" s="88"/>
      <c r="J15" s="88"/>
      <c r="K15" s="86" t="s">
        <v>18</v>
      </c>
      <c r="L15" s="37"/>
    </row>
    <row r="16" spans="1:12" ht="18.75" x14ac:dyDescent="0.3">
      <c r="A16" s="11"/>
      <c r="B16" s="86" t="s">
        <v>39</v>
      </c>
      <c r="C16" s="86"/>
      <c r="D16" s="86"/>
      <c r="E16" s="86"/>
      <c r="F16" s="86"/>
      <c r="G16" s="88"/>
      <c r="H16" s="88"/>
      <c r="I16" s="88"/>
      <c r="J16" s="88"/>
      <c r="K16" s="86" t="s">
        <v>8</v>
      </c>
      <c r="L16" s="37"/>
    </row>
    <row r="17" spans="1:12" ht="18.75" x14ac:dyDescent="0.3">
      <c r="A17" s="11"/>
      <c r="B17" s="86" t="s">
        <v>39</v>
      </c>
      <c r="C17" s="86"/>
      <c r="D17" s="86"/>
      <c r="E17" s="86"/>
      <c r="F17" s="86"/>
      <c r="G17" s="88"/>
      <c r="H17" s="88"/>
      <c r="I17" s="88"/>
      <c r="J17" s="88"/>
      <c r="K17" s="86" t="s">
        <v>9</v>
      </c>
      <c r="L17" s="37"/>
    </row>
    <row r="18" spans="1:12" ht="18.75" x14ac:dyDescent="0.3">
      <c r="A18" s="11"/>
      <c r="B18" s="85" t="s">
        <v>40</v>
      </c>
      <c r="C18" s="85"/>
      <c r="D18" s="85"/>
      <c r="E18" s="85"/>
      <c r="F18" s="85"/>
      <c r="G18" s="85"/>
      <c r="H18" s="85"/>
      <c r="I18" s="85"/>
      <c r="J18" s="85"/>
      <c r="K18" s="86" t="s">
        <v>34</v>
      </c>
      <c r="L18" s="37"/>
    </row>
    <row r="19" spans="1:12" ht="18.75" x14ac:dyDescent="0.3">
      <c r="A19" s="11"/>
      <c r="B19" s="88" t="s">
        <v>41</v>
      </c>
      <c r="C19" s="88"/>
      <c r="D19" s="88"/>
      <c r="E19" s="88"/>
      <c r="F19" s="85"/>
      <c r="G19" s="88"/>
      <c r="H19" s="88"/>
      <c r="I19" s="88"/>
      <c r="J19" s="88"/>
      <c r="K19" s="86" t="s">
        <v>42</v>
      </c>
      <c r="L19" s="37"/>
    </row>
    <row r="20" spans="1:12" ht="18.75" x14ac:dyDescent="0.3">
      <c r="A20" s="11"/>
      <c r="B20" s="88" t="s">
        <v>43</v>
      </c>
      <c r="C20" s="88"/>
      <c r="D20" s="88"/>
      <c r="E20" s="88"/>
      <c r="F20" s="88"/>
      <c r="G20" s="88"/>
      <c r="H20" s="88"/>
      <c r="I20" s="88"/>
      <c r="J20" s="88"/>
      <c r="K20" s="86" t="s">
        <v>44</v>
      </c>
      <c r="L20" s="37"/>
    </row>
    <row r="21" spans="1:12" ht="18.75" x14ac:dyDescent="0.3">
      <c r="A21" s="11"/>
      <c r="B21" s="88" t="s">
        <v>45</v>
      </c>
      <c r="C21" s="88"/>
      <c r="D21" s="88"/>
      <c r="E21" s="88"/>
      <c r="F21" s="88"/>
      <c r="G21" s="88"/>
      <c r="H21" s="88"/>
      <c r="I21" s="88"/>
      <c r="J21" s="88"/>
      <c r="K21" s="86" t="s">
        <v>46</v>
      </c>
      <c r="L21" s="37"/>
    </row>
    <row r="22" spans="1:12" ht="18.75" x14ac:dyDescent="0.3">
      <c r="A22" s="11"/>
      <c r="B22" s="88" t="s">
        <v>47</v>
      </c>
      <c r="C22" s="88"/>
      <c r="D22" s="88"/>
      <c r="E22" s="88"/>
      <c r="F22" s="88"/>
      <c r="G22" s="85"/>
      <c r="H22" s="88"/>
      <c r="I22" s="88"/>
      <c r="J22" s="88"/>
      <c r="K22" s="86" t="s">
        <v>48</v>
      </c>
      <c r="L22" s="37"/>
    </row>
    <row r="23" spans="1:12" ht="18.75" x14ac:dyDescent="0.3">
      <c r="A23" s="11"/>
      <c r="B23" s="88" t="s">
        <v>45</v>
      </c>
      <c r="C23" s="88"/>
      <c r="D23" s="88"/>
      <c r="E23" s="88"/>
      <c r="F23" s="88"/>
      <c r="G23" s="88"/>
      <c r="H23" s="88"/>
      <c r="I23" s="88"/>
      <c r="J23" s="88"/>
      <c r="K23" s="86" t="s">
        <v>49</v>
      </c>
      <c r="L23" s="37"/>
    </row>
    <row r="24" spans="1:12" ht="18.75" x14ac:dyDescent="0.3">
      <c r="A24" s="11"/>
      <c r="B24" s="88" t="s">
        <v>50</v>
      </c>
      <c r="C24" s="88"/>
      <c r="D24" s="88"/>
      <c r="E24" s="88"/>
      <c r="F24" s="88"/>
      <c r="G24" s="88"/>
      <c r="H24" s="88"/>
      <c r="I24" s="88"/>
      <c r="J24" s="88"/>
      <c r="K24" s="86" t="s">
        <v>21</v>
      </c>
      <c r="L24" s="37"/>
    </row>
    <row r="28" spans="1:12" ht="15.75" x14ac:dyDescent="0.25">
      <c r="B28" s="6"/>
      <c r="C28" s="9"/>
      <c r="D28" s="9"/>
      <c r="E28" s="29"/>
      <c r="F28" s="29"/>
      <c r="G28" s="6"/>
      <c r="H28" s="6"/>
      <c r="I28" s="6"/>
      <c r="J28" s="15"/>
    </row>
    <row r="29" spans="1:12" ht="15.75" x14ac:dyDescent="0.25">
      <c r="B29" s="6"/>
      <c r="C29" s="9"/>
      <c r="D29" s="9"/>
      <c r="E29" s="9"/>
      <c r="F29" s="7"/>
      <c r="G29" s="6"/>
      <c r="H29" s="6"/>
      <c r="I29" s="6"/>
      <c r="J29" s="15"/>
    </row>
    <row r="30" spans="1:12" ht="15.75" x14ac:dyDescent="0.25">
      <c r="B30" s="6"/>
      <c r="C30" s="9"/>
      <c r="D30" s="9"/>
      <c r="E30" s="9"/>
      <c r="F30" s="7"/>
      <c r="G30" s="32"/>
      <c r="H30" s="20"/>
      <c r="I30" s="10"/>
      <c r="J30" s="15"/>
      <c r="K30" s="18"/>
    </row>
    <row r="31" spans="1:12" ht="15.75" x14ac:dyDescent="0.25">
      <c r="B31" s="6"/>
      <c r="C31" s="9"/>
      <c r="D31" s="29"/>
      <c r="E31" s="29"/>
      <c r="F31" s="29"/>
      <c r="G31" s="6"/>
      <c r="H31" s="6"/>
      <c r="I31" s="6"/>
      <c r="J31" s="15"/>
    </row>
    <row r="32" spans="1:12" ht="15.75" x14ac:dyDescent="0.25">
      <c r="B32" s="6"/>
      <c r="C32" s="9"/>
      <c r="D32" s="9"/>
      <c r="E32" s="9"/>
      <c r="F32" s="7"/>
      <c r="G32" s="6"/>
      <c r="H32" s="6"/>
      <c r="I32" s="9"/>
      <c r="J32" s="15"/>
    </row>
    <row r="33" spans="2:10" ht="15.75" x14ac:dyDescent="0.25">
      <c r="B33" s="6"/>
      <c r="C33" s="9"/>
      <c r="D33" s="9"/>
      <c r="E33" s="9"/>
      <c r="F33" s="7"/>
      <c r="G33" s="6"/>
      <c r="H33" s="6"/>
      <c r="I33" s="6"/>
      <c r="J33" s="15"/>
    </row>
    <row r="34" spans="2:10" ht="15.75" x14ac:dyDescent="0.25">
      <c r="B34" s="6"/>
      <c r="C34" s="9"/>
      <c r="D34" s="9"/>
      <c r="E34" s="9"/>
      <c r="F34" s="7"/>
      <c r="G34" s="6"/>
      <c r="H34" s="6"/>
      <c r="I34" s="6"/>
      <c r="J34" s="15"/>
    </row>
    <row r="35" spans="2:10" ht="15.75" x14ac:dyDescent="0.25">
      <c r="B35" s="6"/>
      <c r="C35" s="9"/>
      <c r="D35" s="9"/>
      <c r="E35" s="9"/>
      <c r="F35" s="7"/>
      <c r="G35" s="6"/>
      <c r="H35" s="6"/>
      <c r="I35" s="6"/>
      <c r="J35" s="15"/>
    </row>
    <row r="36" spans="2:10" ht="15.75" x14ac:dyDescent="0.25">
      <c r="B36" s="8"/>
      <c r="C36" s="9"/>
      <c r="D36" s="9"/>
      <c r="E36" s="9"/>
      <c r="F36" s="7"/>
      <c r="G36" s="8"/>
      <c r="H36" s="8"/>
      <c r="I36" s="8"/>
      <c r="J36" s="15"/>
    </row>
    <row r="37" spans="2:10" ht="15.75" x14ac:dyDescent="0.25">
      <c r="B37" s="8"/>
      <c r="C37" s="9"/>
      <c r="D37" s="9"/>
      <c r="E37" s="9"/>
      <c r="F37" s="7"/>
      <c r="G37" s="8"/>
      <c r="H37" s="8"/>
      <c r="I37" s="8"/>
      <c r="J37" s="15"/>
    </row>
    <row r="38" spans="2:10" ht="15.75" x14ac:dyDescent="0.25">
      <c r="B38" s="8"/>
      <c r="C38" s="9"/>
      <c r="D38" s="9"/>
      <c r="E38" s="9"/>
      <c r="F38" s="7"/>
      <c r="G38" s="8"/>
      <c r="H38" s="8"/>
      <c r="I38" s="8"/>
      <c r="J38" s="15"/>
    </row>
    <row r="39" spans="2:10" ht="15.75" x14ac:dyDescent="0.25">
      <c r="B39" s="8"/>
      <c r="C39" s="9"/>
      <c r="D39" s="9"/>
      <c r="E39" s="9"/>
      <c r="F39" s="7"/>
      <c r="G39" s="8"/>
      <c r="H39" s="8"/>
      <c r="I39" s="8"/>
      <c r="J39" s="15"/>
    </row>
    <row r="40" spans="2:10" ht="15.75" x14ac:dyDescent="0.25">
      <c r="B40" s="8"/>
      <c r="C40" s="9"/>
      <c r="D40" s="9"/>
      <c r="E40" s="9"/>
      <c r="F40" s="7"/>
      <c r="G40" s="8"/>
      <c r="H40" s="8"/>
      <c r="I40" s="8"/>
      <c r="J40" s="15"/>
    </row>
    <row r="41" spans="2:10" ht="15.75" x14ac:dyDescent="0.25">
      <c r="B41" s="6"/>
      <c r="C41" s="9"/>
      <c r="D41" s="9"/>
      <c r="E41" s="9"/>
      <c r="F41" s="7"/>
      <c r="G41" s="6"/>
      <c r="H41" s="6"/>
      <c r="I41" s="6"/>
      <c r="J41" s="15"/>
    </row>
  </sheetData>
  <pageMargins left="0.7" right="0.7" top="0.75" bottom="0.75" header="0.3" footer="0.3"/>
  <pageSetup scale="9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O7" sqref="O7"/>
    </sheetView>
  </sheetViews>
  <sheetFormatPr defaultRowHeight="15" x14ac:dyDescent="0.25"/>
  <cols>
    <col min="1" max="1" width="5" customWidth="1"/>
    <col min="2" max="2" width="42.5703125" customWidth="1"/>
    <col min="3" max="3" width="7" customWidth="1"/>
    <col min="4" max="4" width="7.85546875" customWidth="1"/>
    <col min="5" max="6" width="7.28515625" customWidth="1"/>
    <col min="7" max="7" width="7.5703125" customWidth="1"/>
    <col min="8" max="8" width="7.42578125" customWidth="1"/>
    <col min="9" max="9" width="6.7109375" customWidth="1"/>
    <col min="10" max="10" width="7.5703125" customWidth="1"/>
    <col min="11" max="11" width="8.42578125" customWidth="1"/>
    <col min="12" max="12" width="14.85546875" customWidth="1"/>
  </cols>
  <sheetData>
    <row r="1" spans="1:12" s="11" customFormat="1" ht="15.75" x14ac:dyDescent="0.25">
      <c r="C1" s="11" t="s">
        <v>23</v>
      </c>
    </row>
    <row r="2" spans="1:12" s="11" customFormat="1" ht="15.75" x14ac:dyDescent="0.25">
      <c r="C2" s="11" t="s">
        <v>67</v>
      </c>
    </row>
    <row r="3" spans="1:12" ht="30" x14ac:dyDescent="0.25">
      <c r="A3" s="3" t="s">
        <v>0</v>
      </c>
      <c r="B3" s="3"/>
      <c r="C3" s="3" t="s">
        <v>2</v>
      </c>
      <c r="D3" s="3"/>
      <c r="E3" s="3"/>
      <c r="F3" s="3"/>
      <c r="G3" s="3"/>
      <c r="H3" s="3" t="s">
        <v>10</v>
      </c>
      <c r="I3" s="3" t="s">
        <v>4</v>
      </c>
      <c r="J3" s="4" t="s">
        <v>6</v>
      </c>
      <c r="K3" s="4" t="s">
        <v>16</v>
      </c>
      <c r="L3" s="3" t="s">
        <v>5</v>
      </c>
    </row>
    <row r="4" spans="1:12" x14ac:dyDescent="0.25">
      <c r="A4" s="3"/>
      <c r="B4" s="3" t="s">
        <v>1</v>
      </c>
      <c r="C4" s="3" t="s">
        <v>12</v>
      </c>
      <c r="D4" s="3"/>
      <c r="E4" s="3"/>
      <c r="F4" s="3"/>
      <c r="G4" s="3" t="s">
        <v>11</v>
      </c>
      <c r="H4" s="3"/>
      <c r="I4" s="3"/>
      <c r="J4" s="3"/>
      <c r="K4" s="3"/>
      <c r="L4" s="3"/>
    </row>
    <row r="5" spans="1:12" x14ac:dyDescent="0.25">
      <c r="A5" s="3"/>
      <c r="B5" s="3"/>
      <c r="C5" s="3" t="s">
        <v>85</v>
      </c>
      <c r="D5" s="3" t="s">
        <v>24</v>
      </c>
      <c r="E5" s="3" t="s">
        <v>86</v>
      </c>
      <c r="F5" s="3" t="s">
        <v>87</v>
      </c>
      <c r="G5" s="3" t="s">
        <v>17</v>
      </c>
      <c r="H5" s="3"/>
      <c r="I5" s="3"/>
      <c r="J5" s="3"/>
      <c r="K5" s="3"/>
      <c r="L5" s="3"/>
    </row>
    <row r="6" spans="1:12" s="13" customFormat="1" ht="18.75" x14ac:dyDescent="0.3">
      <c r="A6" s="27">
        <v>1</v>
      </c>
      <c r="B6" s="56" t="s">
        <v>56</v>
      </c>
      <c r="C6" s="89">
        <v>92</v>
      </c>
      <c r="D6" s="90">
        <v>90</v>
      </c>
      <c r="E6" s="90">
        <v>90</v>
      </c>
      <c r="F6" s="90">
        <v>94</v>
      </c>
      <c r="G6" s="90">
        <v>90</v>
      </c>
      <c r="H6" s="90">
        <v>2</v>
      </c>
      <c r="I6" s="90">
        <f>C6+D6+E6+F6+G6</f>
        <v>456</v>
      </c>
      <c r="J6" s="91">
        <f>I6/5</f>
        <v>91.2</v>
      </c>
      <c r="K6" s="91">
        <f>H6+J6</f>
        <v>93.2</v>
      </c>
      <c r="L6" s="17" t="s">
        <v>98</v>
      </c>
    </row>
    <row r="7" spans="1:12" ht="18.75" x14ac:dyDescent="0.3">
      <c r="A7" s="17">
        <v>2</v>
      </c>
      <c r="B7" s="39" t="s">
        <v>58</v>
      </c>
      <c r="C7" s="58">
        <v>90</v>
      </c>
      <c r="D7" s="17">
        <v>87</v>
      </c>
      <c r="E7" s="17">
        <v>91</v>
      </c>
      <c r="F7" s="17">
        <v>91</v>
      </c>
      <c r="G7" s="17">
        <v>90</v>
      </c>
      <c r="H7" s="17"/>
      <c r="I7" s="39">
        <f>C7+D7+E7+F7+G7</f>
        <v>449</v>
      </c>
      <c r="J7" s="59">
        <f>I7/5</f>
        <v>89.8</v>
      </c>
      <c r="K7" s="41">
        <f>H7+J7</f>
        <v>89.8</v>
      </c>
      <c r="L7" s="39"/>
    </row>
    <row r="8" spans="1:12" s="13" customFormat="1" ht="25.5" customHeight="1" x14ac:dyDescent="0.3">
      <c r="A8" s="39">
        <v>3</v>
      </c>
      <c r="B8" s="47" t="s">
        <v>57</v>
      </c>
      <c r="C8" s="38">
        <v>90</v>
      </c>
      <c r="D8" s="39">
        <v>87</v>
      </c>
      <c r="E8" s="39">
        <v>86</v>
      </c>
      <c r="F8" s="39">
        <v>94</v>
      </c>
      <c r="G8" s="39">
        <v>90</v>
      </c>
      <c r="H8" s="39"/>
      <c r="I8" s="39">
        <f>C8+D8+E8+F8+G8</f>
        <v>447</v>
      </c>
      <c r="J8" s="59">
        <f>I8/5</f>
        <v>89.4</v>
      </c>
      <c r="K8" s="41">
        <f>H8+J8</f>
        <v>89.4</v>
      </c>
      <c r="L8" s="17"/>
    </row>
    <row r="9" spans="1:12" s="13" customFormat="1" ht="25.5" customHeight="1" x14ac:dyDescent="0.3">
      <c r="A9" s="42"/>
      <c r="B9" s="43"/>
      <c r="C9" s="44"/>
      <c r="D9" s="44"/>
      <c r="E9" s="44"/>
      <c r="F9" s="44"/>
      <c r="G9" s="44"/>
      <c r="H9" s="44"/>
      <c r="I9" s="44"/>
      <c r="J9" s="45"/>
      <c r="K9" s="45"/>
      <c r="L9" s="46"/>
    </row>
    <row r="13" spans="1:12" ht="16.5" x14ac:dyDescent="0.25">
      <c r="A13" s="11"/>
      <c r="B13" s="82" t="s">
        <v>65</v>
      </c>
      <c r="C13" s="82"/>
      <c r="D13" s="82"/>
      <c r="E13" s="83"/>
      <c r="F13" s="83"/>
      <c r="G13" s="84"/>
      <c r="H13" s="85"/>
      <c r="I13" s="85"/>
      <c r="J13" s="86"/>
      <c r="K13" s="86" t="s">
        <v>7</v>
      </c>
    </row>
    <row r="14" spans="1:12" ht="16.5" x14ac:dyDescent="0.25">
      <c r="A14" s="11"/>
      <c r="B14" s="86" t="s">
        <v>36</v>
      </c>
      <c r="C14" s="86"/>
      <c r="D14" s="86"/>
      <c r="E14" s="86"/>
      <c r="F14" s="86"/>
      <c r="G14" s="88"/>
      <c r="H14" s="88"/>
      <c r="I14" s="88"/>
      <c r="J14" s="88"/>
      <c r="K14" s="86" t="s">
        <v>14</v>
      </c>
    </row>
    <row r="15" spans="1:12" ht="16.5" x14ac:dyDescent="0.25">
      <c r="A15" s="11"/>
      <c r="B15" s="86" t="s">
        <v>37</v>
      </c>
      <c r="C15" s="86"/>
      <c r="D15" s="86"/>
      <c r="E15" s="86"/>
      <c r="F15" s="86"/>
      <c r="G15" s="88"/>
      <c r="H15" s="88"/>
      <c r="I15" s="88"/>
      <c r="J15" s="88"/>
      <c r="K15" s="86" t="s">
        <v>19</v>
      </c>
    </row>
    <row r="16" spans="1:12" ht="16.5" x14ac:dyDescent="0.25">
      <c r="A16" s="11"/>
      <c r="B16" s="86" t="s">
        <v>37</v>
      </c>
      <c r="C16" s="86"/>
      <c r="D16" s="86"/>
      <c r="E16" s="86"/>
      <c r="F16" s="86"/>
      <c r="G16" s="88"/>
      <c r="H16" s="88"/>
      <c r="I16" s="88"/>
      <c r="J16" s="88"/>
      <c r="K16" s="86" t="s">
        <v>20</v>
      </c>
    </row>
    <row r="17" spans="1:11" ht="16.5" x14ac:dyDescent="0.25">
      <c r="A17" s="11"/>
      <c r="B17" s="85" t="s">
        <v>38</v>
      </c>
      <c r="C17" s="85"/>
      <c r="D17" s="85"/>
      <c r="E17" s="85"/>
      <c r="F17" s="85"/>
      <c r="G17" s="85"/>
      <c r="H17" s="88"/>
      <c r="I17" s="88"/>
      <c r="J17" s="88"/>
      <c r="K17" s="86" t="s">
        <v>18</v>
      </c>
    </row>
    <row r="18" spans="1:11" ht="16.5" x14ac:dyDescent="0.25">
      <c r="A18" s="11"/>
      <c r="B18" s="86" t="s">
        <v>39</v>
      </c>
      <c r="C18" s="86"/>
      <c r="D18" s="86"/>
      <c r="E18" s="86"/>
      <c r="F18" s="86"/>
      <c r="G18" s="88"/>
      <c r="H18" s="88"/>
      <c r="I18" s="88"/>
      <c r="J18" s="88"/>
      <c r="K18" s="86" t="s">
        <v>8</v>
      </c>
    </row>
    <row r="19" spans="1:11" ht="16.5" x14ac:dyDescent="0.25">
      <c r="A19" s="11"/>
      <c r="B19" s="86" t="s">
        <v>39</v>
      </c>
      <c r="C19" s="86"/>
      <c r="D19" s="86"/>
      <c r="E19" s="86"/>
      <c r="F19" s="86"/>
      <c r="G19" s="88"/>
      <c r="H19" s="88"/>
      <c r="I19" s="88"/>
      <c r="J19" s="88"/>
      <c r="K19" s="86" t="s">
        <v>9</v>
      </c>
    </row>
    <row r="20" spans="1:11" ht="16.5" x14ac:dyDescent="0.25">
      <c r="A20" s="11"/>
      <c r="B20" s="85" t="s">
        <v>40</v>
      </c>
      <c r="C20" s="85"/>
      <c r="D20" s="85"/>
      <c r="E20" s="85"/>
      <c r="F20" s="85"/>
      <c r="G20" s="85"/>
      <c r="H20" s="85"/>
      <c r="I20" s="85"/>
      <c r="J20" s="85"/>
      <c r="K20" s="86" t="s">
        <v>34</v>
      </c>
    </row>
    <row r="21" spans="1:11" ht="16.5" x14ac:dyDescent="0.25">
      <c r="A21" s="11"/>
      <c r="B21" s="88" t="s">
        <v>41</v>
      </c>
      <c r="C21" s="88"/>
      <c r="D21" s="88"/>
      <c r="E21" s="88"/>
      <c r="F21" s="85"/>
      <c r="G21" s="88"/>
      <c r="H21" s="88"/>
      <c r="I21" s="88"/>
      <c r="J21" s="88"/>
      <c r="K21" s="86" t="s">
        <v>42</v>
      </c>
    </row>
    <row r="22" spans="1:11" ht="16.5" x14ac:dyDescent="0.25">
      <c r="A22" s="11"/>
      <c r="B22" s="88" t="s">
        <v>43</v>
      </c>
      <c r="C22" s="88"/>
      <c r="D22" s="88"/>
      <c r="E22" s="88"/>
      <c r="F22" s="88"/>
      <c r="G22" s="88"/>
      <c r="H22" s="88"/>
      <c r="I22" s="88"/>
      <c r="J22" s="88"/>
      <c r="K22" s="86" t="s">
        <v>44</v>
      </c>
    </row>
    <row r="23" spans="1:11" ht="16.5" x14ac:dyDescent="0.25">
      <c r="A23" s="11"/>
      <c r="B23" s="88" t="s">
        <v>45</v>
      </c>
      <c r="C23" s="88"/>
      <c r="D23" s="88"/>
      <c r="E23" s="88"/>
      <c r="F23" s="88"/>
      <c r="G23" s="88"/>
      <c r="H23" s="88"/>
      <c r="I23" s="88"/>
      <c r="J23" s="88"/>
      <c r="K23" s="86" t="s">
        <v>46</v>
      </c>
    </row>
    <row r="24" spans="1:11" ht="16.5" x14ac:dyDescent="0.25">
      <c r="A24" s="11"/>
      <c r="B24" s="88" t="s">
        <v>47</v>
      </c>
      <c r="C24" s="88"/>
      <c r="D24" s="88"/>
      <c r="E24" s="88"/>
      <c r="F24" s="88"/>
      <c r="G24" s="85"/>
      <c r="H24" s="88"/>
      <c r="I24" s="88"/>
      <c r="J24" s="88"/>
      <c r="K24" s="86" t="s">
        <v>48</v>
      </c>
    </row>
    <row r="25" spans="1:11" ht="16.5" x14ac:dyDescent="0.25">
      <c r="A25" s="11"/>
      <c r="B25" s="88" t="s">
        <v>45</v>
      </c>
      <c r="C25" s="88"/>
      <c r="D25" s="88"/>
      <c r="E25" s="88"/>
      <c r="F25" s="88"/>
      <c r="G25" s="88"/>
      <c r="H25" s="88"/>
      <c r="I25" s="88"/>
      <c r="J25" s="88"/>
      <c r="K25" s="86" t="s">
        <v>49</v>
      </c>
    </row>
    <row r="26" spans="1:11" ht="16.5" x14ac:dyDescent="0.25">
      <c r="A26" s="11"/>
      <c r="B26" s="88" t="s">
        <v>50</v>
      </c>
      <c r="C26" s="88"/>
      <c r="D26" s="88"/>
      <c r="E26" s="88"/>
      <c r="F26" s="88"/>
      <c r="G26" s="88"/>
      <c r="H26" s="88"/>
      <c r="I26" s="88"/>
      <c r="J26" s="88"/>
      <c r="K26" s="86" t="s">
        <v>21</v>
      </c>
    </row>
    <row r="27" spans="1:11" ht="15.75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</row>
  </sheetData>
  <sortState ref="B6:K8">
    <sortCondition descending="1" ref="K6:K8"/>
  </sortState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="80" zoomScaleNormal="80" workbookViewId="0">
      <selection activeCell="L8" sqref="L8"/>
    </sheetView>
  </sheetViews>
  <sheetFormatPr defaultRowHeight="15" x14ac:dyDescent="0.25"/>
  <cols>
    <col min="1" max="1" width="45.5703125" customWidth="1"/>
    <col min="10" max="10" width="25.42578125" customWidth="1"/>
  </cols>
  <sheetData>
    <row r="1" spans="1:12" ht="20.25" customHeight="1" x14ac:dyDescent="0.25">
      <c r="A1" s="11"/>
      <c r="B1" s="11" t="s">
        <v>59</v>
      </c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15.75" x14ac:dyDescent="0.25">
      <c r="A2" s="11"/>
      <c r="B2" s="11" t="s">
        <v>67</v>
      </c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30" x14ac:dyDescent="0.25">
      <c r="A3" s="3"/>
      <c r="B3" s="3" t="s">
        <v>2</v>
      </c>
      <c r="C3" s="3"/>
      <c r="D3" s="3"/>
      <c r="E3" s="3"/>
      <c r="F3" s="3" t="s">
        <v>10</v>
      </c>
      <c r="G3" s="3" t="s">
        <v>4</v>
      </c>
      <c r="H3" s="4" t="s">
        <v>6</v>
      </c>
      <c r="I3" s="4" t="s">
        <v>16</v>
      </c>
      <c r="J3" s="3" t="s">
        <v>5</v>
      </c>
    </row>
    <row r="4" spans="1:12" x14ac:dyDescent="0.25">
      <c r="A4" s="3" t="s">
        <v>1</v>
      </c>
      <c r="B4" s="3" t="s">
        <v>12</v>
      </c>
      <c r="C4" s="3"/>
      <c r="D4" s="3"/>
      <c r="E4" s="3"/>
      <c r="F4" s="3"/>
      <c r="G4" s="3"/>
      <c r="H4" s="3"/>
      <c r="I4" s="3"/>
      <c r="J4" s="3"/>
    </row>
    <row r="5" spans="1:12" x14ac:dyDescent="0.25">
      <c r="A5" s="12"/>
      <c r="B5" s="3" t="s">
        <v>70</v>
      </c>
      <c r="C5" s="3" t="s">
        <v>78</v>
      </c>
      <c r="D5" s="3" t="s">
        <v>79</v>
      </c>
      <c r="E5" s="3" t="s">
        <v>80</v>
      </c>
      <c r="F5" s="3"/>
      <c r="G5" s="3"/>
      <c r="H5" s="3"/>
      <c r="I5" s="3"/>
      <c r="J5" s="3"/>
    </row>
    <row r="6" spans="1:12" s="13" customFormat="1" ht="24" customHeight="1" x14ac:dyDescent="0.3">
      <c r="A6" s="95" t="s">
        <v>61</v>
      </c>
      <c r="B6" s="26">
        <v>91</v>
      </c>
      <c r="C6" s="27">
        <v>90</v>
      </c>
      <c r="D6" s="27">
        <v>78</v>
      </c>
      <c r="E6" s="27">
        <v>75</v>
      </c>
      <c r="F6" s="27"/>
      <c r="G6" s="56">
        <f>B6+C6+D6+E6</f>
        <v>334</v>
      </c>
      <c r="H6" s="28">
        <f>G6/4</f>
        <v>83.5</v>
      </c>
      <c r="I6" s="57">
        <f>F6+H6</f>
        <v>83.5</v>
      </c>
      <c r="J6" s="56"/>
      <c r="K6" s="62"/>
      <c r="L6" s="62"/>
    </row>
    <row r="7" spans="1:12" s="18" customFormat="1" ht="23.25" customHeight="1" x14ac:dyDescent="0.3">
      <c r="A7" s="39" t="s">
        <v>60</v>
      </c>
      <c r="B7" s="92">
        <v>91</v>
      </c>
      <c r="C7" s="93">
        <v>84</v>
      </c>
      <c r="D7" s="93">
        <v>70</v>
      </c>
      <c r="E7" s="93">
        <v>84</v>
      </c>
      <c r="F7" s="93"/>
      <c r="G7" s="93">
        <f>B7+C7+D7+E7</f>
        <v>329</v>
      </c>
      <c r="H7" s="94">
        <f>G7/4</f>
        <v>82.25</v>
      </c>
      <c r="I7" s="94">
        <f>F7+H7</f>
        <v>82.25</v>
      </c>
      <c r="J7" s="39" t="s">
        <v>64</v>
      </c>
    </row>
    <row r="8" spans="1:12" x14ac:dyDescent="0.25">
      <c r="J8" s="27"/>
    </row>
    <row r="11" spans="1:12" ht="18.75" x14ac:dyDescent="0.3">
      <c r="A11" s="82" t="s">
        <v>65</v>
      </c>
      <c r="B11" s="82"/>
      <c r="C11" s="82"/>
      <c r="D11" s="83"/>
      <c r="E11" s="83"/>
      <c r="F11" s="84"/>
      <c r="G11" s="85"/>
      <c r="H11" s="85"/>
      <c r="I11" s="86" t="s">
        <v>7</v>
      </c>
      <c r="J11" s="87"/>
      <c r="K11" s="37"/>
    </row>
    <row r="12" spans="1:12" ht="18.75" x14ac:dyDescent="0.3">
      <c r="A12" s="86" t="s">
        <v>36</v>
      </c>
      <c r="B12" s="86"/>
      <c r="C12" s="86"/>
      <c r="D12" s="86"/>
      <c r="E12" s="86"/>
      <c r="F12" s="88"/>
      <c r="G12" s="88"/>
      <c r="H12" s="88"/>
      <c r="I12" s="88"/>
      <c r="J12" s="86" t="s">
        <v>14</v>
      </c>
      <c r="K12" s="37"/>
    </row>
    <row r="13" spans="1:12" ht="18.75" x14ac:dyDescent="0.3">
      <c r="A13" s="86" t="s">
        <v>37</v>
      </c>
      <c r="B13" s="86"/>
      <c r="C13" s="86"/>
      <c r="D13" s="86"/>
      <c r="E13" s="86"/>
      <c r="F13" s="88"/>
      <c r="G13" s="88"/>
      <c r="H13" s="88"/>
      <c r="I13" s="88"/>
      <c r="J13" s="86" t="s">
        <v>19</v>
      </c>
      <c r="K13" s="37"/>
    </row>
    <row r="14" spans="1:12" ht="18.75" x14ac:dyDescent="0.3">
      <c r="A14" s="86" t="s">
        <v>37</v>
      </c>
      <c r="B14" s="86"/>
      <c r="C14" s="86"/>
      <c r="D14" s="86"/>
      <c r="E14" s="86"/>
      <c r="F14" s="88"/>
      <c r="G14" s="88"/>
      <c r="H14" s="88"/>
      <c r="I14" s="88"/>
      <c r="J14" s="86" t="s">
        <v>20</v>
      </c>
      <c r="K14" s="37"/>
    </row>
    <row r="15" spans="1:12" ht="18.75" x14ac:dyDescent="0.3">
      <c r="A15" s="85" t="s">
        <v>38</v>
      </c>
      <c r="B15" s="85"/>
      <c r="C15" s="85"/>
      <c r="D15" s="85"/>
      <c r="E15" s="85"/>
      <c r="F15" s="85"/>
      <c r="G15" s="88"/>
      <c r="H15" s="88"/>
      <c r="I15" s="88"/>
      <c r="J15" s="86" t="s">
        <v>18</v>
      </c>
      <c r="K15" s="37"/>
    </row>
    <row r="16" spans="1:12" ht="18.75" x14ac:dyDescent="0.3">
      <c r="A16" s="86" t="s">
        <v>39</v>
      </c>
      <c r="B16" s="86"/>
      <c r="C16" s="86"/>
      <c r="D16" s="86"/>
      <c r="E16" s="86"/>
      <c r="F16" s="88"/>
      <c r="G16" s="88"/>
      <c r="H16" s="88"/>
      <c r="I16" s="88"/>
      <c r="J16" s="86" t="s">
        <v>8</v>
      </c>
      <c r="K16" s="37"/>
    </row>
    <row r="17" spans="1:11" ht="18.75" x14ac:dyDescent="0.3">
      <c r="A17" s="86" t="s">
        <v>39</v>
      </c>
      <c r="B17" s="86"/>
      <c r="C17" s="86"/>
      <c r="D17" s="86"/>
      <c r="E17" s="86"/>
      <c r="F17" s="88"/>
      <c r="G17" s="88"/>
      <c r="H17" s="88"/>
      <c r="I17" s="88"/>
      <c r="J17" s="86" t="s">
        <v>9</v>
      </c>
      <c r="K17" s="37"/>
    </row>
    <row r="18" spans="1:11" ht="18.75" x14ac:dyDescent="0.3">
      <c r="A18" s="85" t="s">
        <v>40</v>
      </c>
      <c r="B18" s="85"/>
      <c r="C18" s="85"/>
      <c r="D18" s="85"/>
      <c r="E18" s="85"/>
      <c r="F18" s="85"/>
      <c r="G18" s="85"/>
      <c r="H18" s="85"/>
      <c r="I18" s="85"/>
      <c r="J18" s="86" t="s">
        <v>34</v>
      </c>
      <c r="K18" s="37"/>
    </row>
    <row r="19" spans="1:11" ht="18.75" x14ac:dyDescent="0.3">
      <c r="A19" s="88" t="s">
        <v>41</v>
      </c>
      <c r="B19" s="88"/>
      <c r="C19" s="88"/>
      <c r="D19" s="88"/>
      <c r="E19" s="85"/>
      <c r="F19" s="88"/>
      <c r="G19" s="88"/>
      <c r="H19" s="88"/>
      <c r="I19" s="88"/>
      <c r="J19" s="86" t="s">
        <v>42</v>
      </c>
      <c r="K19" s="37"/>
    </row>
    <row r="20" spans="1:11" ht="18.75" x14ac:dyDescent="0.3">
      <c r="A20" s="88" t="s">
        <v>43</v>
      </c>
      <c r="B20" s="88"/>
      <c r="C20" s="88"/>
      <c r="D20" s="88"/>
      <c r="E20" s="88"/>
      <c r="F20" s="88"/>
      <c r="G20" s="88"/>
      <c r="H20" s="88"/>
      <c r="I20" s="88"/>
      <c r="J20" s="86" t="s">
        <v>44</v>
      </c>
      <c r="K20" s="37"/>
    </row>
    <row r="21" spans="1:11" ht="18.75" x14ac:dyDescent="0.3">
      <c r="A21" s="88" t="s">
        <v>45</v>
      </c>
      <c r="B21" s="88"/>
      <c r="C21" s="88"/>
      <c r="D21" s="88"/>
      <c r="E21" s="88"/>
      <c r="F21" s="88"/>
      <c r="G21" s="88"/>
      <c r="H21" s="88"/>
      <c r="I21" s="88"/>
      <c r="J21" s="86" t="s">
        <v>46</v>
      </c>
      <c r="K21" s="37"/>
    </row>
    <row r="22" spans="1:11" ht="18.75" x14ac:dyDescent="0.3">
      <c r="A22" s="88" t="s">
        <v>47</v>
      </c>
      <c r="B22" s="88"/>
      <c r="C22" s="88"/>
      <c r="D22" s="88"/>
      <c r="E22" s="88"/>
      <c r="F22" s="85"/>
      <c r="G22" s="88"/>
      <c r="H22" s="88"/>
      <c r="I22" s="88"/>
      <c r="J22" s="86" t="s">
        <v>48</v>
      </c>
      <c r="K22" s="37"/>
    </row>
    <row r="23" spans="1:11" ht="18.75" x14ac:dyDescent="0.3">
      <c r="A23" s="88" t="s">
        <v>45</v>
      </c>
      <c r="B23" s="88"/>
      <c r="C23" s="88"/>
      <c r="D23" s="88"/>
      <c r="E23" s="88"/>
      <c r="F23" s="88"/>
      <c r="G23" s="88"/>
      <c r="H23" s="88"/>
      <c r="I23" s="88"/>
      <c r="J23" s="86" t="s">
        <v>49</v>
      </c>
      <c r="K23" s="37"/>
    </row>
    <row r="24" spans="1:11" ht="18.75" x14ac:dyDescent="0.3">
      <c r="A24" s="88" t="s">
        <v>50</v>
      </c>
      <c r="B24" s="88"/>
      <c r="C24" s="88"/>
      <c r="D24" s="88"/>
      <c r="E24" s="88"/>
      <c r="F24" s="88"/>
      <c r="G24" s="88"/>
      <c r="H24" s="88"/>
      <c r="I24" s="88"/>
      <c r="J24" s="86" t="s">
        <v>21</v>
      </c>
      <c r="K24" s="37"/>
    </row>
  </sheetData>
  <sortState ref="A6:I7">
    <sortCondition descending="1" ref="I6:I7"/>
  </sortState>
  <pageMargins left="0.7" right="0.7" top="0.75" bottom="0.75" header="0.3" footer="0.3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N11" sqref="N11"/>
    </sheetView>
  </sheetViews>
  <sheetFormatPr defaultRowHeight="15" x14ac:dyDescent="0.25"/>
  <cols>
    <col min="1" max="1" width="8" customWidth="1"/>
    <col min="2" max="2" width="39.28515625" customWidth="1"/>
    <col min="3" max="3" width="7.7109375" customWidth="1"/>
    <col min="4" max="5" width="8.7109375" customWidth="1"/>
    <col min="7" max="7" width="6.85546875" customWidth="1"/>
    <col min="9" max="9" width="9.140625" customWidth="1"/>
    <col min="10" max="10" width="10.42578125" customWidth="1"/>
    <col min="11" max="11" width="18.85546875" customWidth="1"/>
  </cols>
  <sheetData>
    <row r="1" spans="1:12" s="11" customFormat="1" ht="15.75" x14ac:dyDescent="0.25">
      <c r="C1" s="11" t="s">
        <v>28</v>
      </c>
    </row>
    <row r="2" spans="1:12" s="11" customFormat="1" ht="15.75" x14ac:dyDescent="0.25">
      <c r="C2" s="11" t="s">
        <v>67</v>
      </c>
    </row>
    <row r="3" spans="1:12" ht="30" x14ac:dyDescent="0.25">
      <c r="A3" s="3" t="s">
        <v>0</v>
      </c>
      <c r="B3" s="3"/>
      <c r="C3" s="3" t="s">
        <v>2</v>
      </c>
      <c r="D3" s="3"/>
      <c r="E3" s="3"/>
      <c r="F3" s="3"/>
      <c r="G3" s="3" t="s">
        <v>10</v>
      </c>
      <c r="H3" s="3" t="s">
        <v>4</v>
      </c>
      <c r="I3" s="4" t="s">
        <v>6</v>
      </c>
      <c r="J3" s="4" t="s">
        <v>30</v>
      </c>
      <c r="K3" s="3" t="s">
        <v>5</v>
      </c>
    </row>
    <row r="4" spans="1:12" ht="15.75" x14ac:dyDescent="0.25">
      <c r="A4" s="3"/>
      <c r="B4" s="3" t="s">
        <v>1</v>
      </c>
      <c r="C4" s="3" t="s">
        <v>12</v>
      </c>
      <c r="D4" s="3"/>
      <c r="E4" s="3"/>
      <c r="F4" s="16"/>
      <c r="G4" s="3"/>
      <c r="H4" s="3"/>
      <c r="I4" s="3"/>
      <c r="J4" s="3"/>
      <c r="K4" s="3"/>
    </row>
    <row r="5" spans="1:12" ht="15.75" x14ac:dyDescent="0.25">
      <c r="A5" s="3"/>
      <c r="B5" s="3"/>
      <c r="C5" s="3" t="s">
        <v>74</v>
      </c>
      <c r="D5" s="3" t="s">
        <v>75</v>
      </c>
      <c r="E5" s="3" t="s">
        <v>76</v>
      </c>
      <c r="F5" s="16" t="s">
        <v>77</v>
      </c>
      <c r="G5" s="3"/>
      <c r="H5" s="3"/>
      <c r="I5" s="3"/>
      <c r="J5" s="3"/>
      <c r="K5" s="3"/>
    </row>
    <row r="6" spans="1:12" ht="25.5" customHeight="1" thickBot="1" x14ac:dyDescent="0.3">
      <c r="A6" s="3">
        <v>1</v>
      </c>
      <c r="B6" s="80" t="s">
        <v>63</v>
      </c>
      <c r="C6" s="30">
        <v>84</v>
      </c>
      <c r="D6" s="30">
        <v>90</v>
      </c>
      <c r="E6" s="30">
        <v>76</v>
      </c>
      <c r="F6" s="81">
        <v>90</v>
      </c>
      <c r="G6" s="30"/>
      <c r="H6" s="30">
        <f>C6+D6+E6+F6</f>
        <v>340</v>
      </c>
      <c r="I6" s="79">
        <f>H6/4</f>
        <v>85</v>
      </c>
      <c r="J6" s="79">
        <f>G6+I6</f>
        <v>85</v>
      </c>
      <c r="K6" s="5" t="s">
        <v>32</v>
      </c>
    </row>
    <row r="7" spans="1:12" s="13" customFormat="1" ht="21.75" customHeight="1" thickBot="1" x14ac:dyDescent="0.3">
      <c r="A7" s="5">
        <v>2</v>
      </c>
      <c r="B7" s="96" t="s">
        <v>96</v>
      </c>
      <c r="C7" s="30">
        <v>79</v>
      </c>
      <c r="D7" s="30">
        <v>70</v>
      </c>
      <c r="E7" s="97">
        <v>60</v>
      </c>
      <c r="F7" s="98">
        <v>76</v>
      </c>
      <c r="G7" s="97"/>
      <c r="H7" s="30">
        <f>C7+D7+E7+F7</f>
        <v>285</v>
      </c>
      <c r="I7" s="79">
        <f>H7/4</f>
        <v>71.25</v>
      </c>
      <c r="J7" s="99">
        <f>G7+I7</f>
        <v>71.25</v>
      </c>
      <c r="K7" s="5" t="s">
        <v>97</v>
      </c>
    </row>
    <row r="8" spans="1:12" ht="15.75" x14ac:dyDescent="0.25">
      <c r="F8" s="19"/>
      <c r="K8" s="5"/>
      <c r="L8" s="13"/>
    </row>
    <row r="9" spans="1:12" ht="15.75" x14ac:dyDescent="0.25">
      <c r="F9" s="15"/>
    </row>
    <row r="11" spans="1:12" s="11" customFormat="1" ht="15.75" x14ac:dyDescent="0.25">
      <c r="B11" s="71" t="s">
        <v>65</v>
      </c>
      <c r="C11" s="71"/>
      <c r="D11" s="71"/>
      <c r="E11" s="74"/>
      <c r="F11" s="74"/>
      <c r="G11" s="72"/>
      <c r="H11" s="75"/>
      <c r="I11" s="75"/>
      <c r="J11" s="76" t="s">
        <v>7</v>
      </c>
      <c r="K11" s="77"/>
    </row>
    <row r="12" spans="1:12" s="11" customFormat="1" ht="15.75" x14ac:dyDescent="0.25">
      <c r="B12" s="76" t="s">
        <v>36</v>
      </c>
      <c r="C12" s="76"/>
      <c r="D12" s="76"/>
      <c r="E12" s="76"/>
      <c r="F12" s="76"/>
      <c r="G12" s="78"/>
      <c r="H12" s="78"/>
      <c r="I12" s="78"/>
      <c r="J12" s="76" t="s">
        <v>14</v>
      </c>
      <c r="K12" s="77"/>
    </row>
    <row r="13" spans="1:12" s="11" customFormat="1" ht="15.75" x14ac:dyDescent="0.25">
      <c r="B13" s="76" t="s">
        <v>37</v>
      </c>
      <c r="C13" s="76"/>
      <c r="D13" s="76"/>
      <c r="E13" s="76"/>
      <c r="F13" s="76"/>
      <c r="G13" s="78"/>
      <c r="H13" s="78"/>
      <c r="I13" s="78"/>
      <c r="J13" s="76" t="s">
        <v>19</v>
      </c>
      <c r="K13" s="77"/>
    </row>
    <row r="14" spans="1:12" s="11" customFormat="1" ht="15.75" x14ac:dyDescent="0.25">
      <c r="B14" s="76" t="s">
        <v>37</v>
      </c>
      <c r="C14" s="76"/>
      <c r="D14" s="76"/>
      <c r="E14" s="76"/>
      <c r="F14" s="76"/>
      <c r="G14" s="78"/>
      <c r="H14" s="78"/>
      <c r="I14" s="78"/>
      <c r="J14" s="76" t="s">
        <v>20</v>
      </c>
      <c r="K14" s="77"/>
    </row>
    <row r="15" spans="1:12" s="11" customFormat="1" ht="15.75" x14ac:dyDescent="0.25">
      <c r="B15" s="75" t="s">
        <v>38</v>
      </c>
      <c r="C15" s="75"/>
      <c r="D15" s="75"/>
      <c r="E15" s="75"/>
      <c r="F15" s="75"/>
      <c r="G15" s="78"/>
      <c r="H15" s="78"/>
      <c r="I15" s="78"/>
      <c r="J15" s="76" t="s">
        <v>18</v>
      </c>
      <c r="K15" s="77"/>
    </row>
    <row r="16" spans="1:12" s="11" customFormat="1" ht="15.75" x14ac:dyDescent="0.25">
      <c r="B16" s="76" t="s">
        <v>39</v>
      </c>
      <c r="C16" s="76"/>
      <c r="D16" s="76"/>
      <c r="E16" s="76"/>
      <c r="F16" s="76"/>
      <c r="G16" s="78"/>
      <c r="H16" s="78"/>
      <c r="I16" s="78"/>
      <c r="J16" s="76" t="s">
        <v>8</v>
      </c>
      <c r="K16" s="77"/>
    </row>
    <row r="17" spans="2:10" s="11" customFormat="1" ht="15.75" x14ac:dyDescent="0.25">
      <c r="B17" s="76" t="s">
        <v>39</v>
      </c>
      <c r="C17" s="76"/>
      <c r="D17" s="76"/>
      <c r="E17" s="76"/>
      <c r="F17" s="76"/>
      <c r="G17" s="78"/>
      <c r="H17" s="78"/>
      <c r="I17" s="78"/>
      <c r="J17" s="76" t="s">
        <v>9</v>
      </c>
    </row>
    <row r="18" spans="2:10" s="11" customFormat="1" ht="15.75" x14ac:dyDescent="0.25">
      <c r="B18" s="75" t="s">
        <v>40</v>
      </c>
      <c r="C18" s="75"/>
      <c r="D18" s="75"/>
      <c r="E18" s="75"/>
      <c r="F18" s="75"/>
      <c r="G18" s="75"/>
      <c r="H18" s="75"/>
      <c r="I18" s="75"/>
      <c r="J18" s="76" t="s">
        <v>34</v>
      </c>
    </row>
    <row r="19" spans="2:10" s="11" customFormat="1" ht="15.75" x14ac:dyDescent="0.25">
      <c r="B19" s="78" t="s">
        <v>41</v>
      </c>
      <c r="C19" s="78"/>
      <c r="D19" s="78"/>
      <c r="E19" s="78"/>
      <c r="F19" s="75"/>
      <c r="G19" s="78"/>
      <c r="H19" s="78"/>
      <c r="I19" s="78"/>
      <c r="J19" s="76" t="s">
        <v>42</v>
      </c>
    </row>
    <row r="20" spans="2:10" s="11" customFormat="1" ht="15.75" x14ac:dyDescent="0.25">
      <c r="B20" s="78" t="s">
        <v>43</v>
      </c>
      <c r="C20" s="78"/>
      <c r="D20" s="78"/>
      <c r="E20" s="78"/>
      <c r="F20" s="78"/>
      <c r="G20" s="78"/>
      <c r="H20" s="78"/>
      <c r="I20" s="78"/>
      <c r="J20" s="76" t="s">
        <v>44</v>
      </c>
    </row>
    <row r="21" spans="2:10" s="11" customFormat="1" ht="15.75" x14ac:dyDescent="0.25">
      <c r="B21" s="78" t="s">
        <v>45</v>
      </c>
      <c r="C21" s="78"/>
      <c r="D21" s="78"/>
      <c r="E21" s="78"/>
      <c r="F21" s="78"/>
      <c r="G21" s="78"/>
      <c r="H21" s="78"/>
      <c r="I21" s="78"/>
      <c r="J21" s="76" t="s">
        <v>46</v>
      </c>
    </row>
    <row r="22" spans="2:10" s="11" customFormat="1" ht="15.75" x14ac:dyDescent="0.25">
      <c r="B22" s="78" t="s">
        <v>47</v>
      </c>
      <c r="C22" s="78"/>
      <c r="D22" s="78"/>
      <c r="E22" s="78"/>
      <c r="F22" s="78"/>
      <c r="G22" s="78"/>
      <c r="H22" s="78"/>
      <c r="I22" s="78"/>
      <c r="J22" s="76" t="s">
        <v>48</v>
      </c>
    </row>
    <row r="23" spans="2:10" s="11" customFormat="1" ht="15.75" x14ac:dyDescent="0.25">
      <c r="B23" s="78" t="s">
        <v>45</v>
      </c>
      <c r="C23" s="78"/>
      <c r="D23" s="78"/>
      <c r="E23" s="78"/>
      <c r="F23" s="78"/>
      <c r="G23" s="78"/>
      <c r="H23" s="78"/>
      <c r="I23" s="78"/>
      <c r="J23" s="76" t="s">
        <v>49</v>
      </c>
    </row>
    <row r="24" spans="2:10" s="11" customFormat="1" ht="15.75" x14ac:dyDescent="0.25">
      <c r="B24" s="78" t="s">
        <v>50</v>
      </c>
      <c r="C24" s="78"/>
      <c r="D24" s="78"/>
      <c r="E24" s="78"/>
      <c r="F24" s="78"/>
      <c r="G24" s="78"/>
      <c r="H24" s="78"/>
      <c r="I24" s="78"/>
      <c r="J24" s="76" t="s">
        <v>21</v>
      </c>
    </row>
  </sheetData>
  <pageMargins left="0.7" right="0.7" top="0.75" bottom="0.75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K6" sqref="K6"/>
    </sheetView>
  </sheetViews>
  <sheetFormatPr defaultRowHeight="15" x14ac:dyDescent="0.25"/>
  <cols>
    <col min="1" max="1" width="6" customWidth="1"/>
    <col min="2" max="2" width="38.7109375" customWidth="1"/>
    <col min="3" max="3" width="7.5703125" customWidth="1"/>
    <col min="4" max="4" width="7" customWidth="1"/>
    <col min="5" max="6" width="6.85546875" customWidth="1"/>
    <col min="7" max="7" width="8.28515625" customWidth="1"/>
    <col min="10" max="10" width="9.85546875" customWidth="1"/>
    <col min="11" max="11" width="15.5703125" customWidth="1"/>
  </cols>
  <sheetData>
    <row r="1" spans="1:12" ht="15.75" x14ac:dyDescent="0.25">
      <c r="A1" s="11"/>
      <c r="B1" s="11"/>
      <c r="C1" s="11" t="s">
        <v>25</v>
      </c>
      <c r="D1" s="11"/>
      <c r="E1" s="11"/>
      <c r="F1" s="11"/>
      <c r="G1" s="11"/>
      <c r="H1" s="11"/>
      <c r="I1" s="11"/>
      <c r="J1" s="11"/>
      <c r="K1" s="11"/>
    </row>
    <row r="2" spans="1:12" ht="15.75" x14ac:dyDescent="0.25">
      <c r="A2" s="11"/>
      <c r="B2" s="11"/>
      <c r="C2" s="11" t="s">
        <v>66</v>
      </c>
      <c r="D2" s="11"/>
      <c r="E2" s="11"/>
      <c r="F2" s="11"/>
      <c r="G2" s="11"/>
      <c r="H2" s="11"/>
      <c r="I2" s="11"/>
      <c r="J2" s="11"/>
      <c r="K2" s="11"/>
    </row>
    <row r="3" spans="1:12" ht="30" x14ac:dyDescent="0.25">
      <c r="A3" s="1" t="s">
        <v>0</v>
      </c>
      <c r="B3" s="3"/>
      <c r="C3" s="3" t="s">
        <v>2</v>
      </c>
      <c r="D3" s="3"/>
      <c r="E3" s="3"/>
      <c r="F3" s="3"/>
      <c r="G3" s="3" t="s">
        <v>10</v>
      </c>
      <c r="H3" s="3" t="s">
        <v>4</v>
      </c>
      <c r="I3" s="4" t="s">
        <v>6</v>
      </c>
      <c r="J3" s="4" t="s">
        <v>15</v>
      </c>
      <c r="K3" s="3" t="s">
        <v>5</v>
      </c>
    </row>
    <row r="4" spans="1:12" x14ac:dyDescent="0.25">
      <c r="A4" s="3"/>
      <c r="B4" s="3" t="s">
        <v>1</v>
      </c>
      <c r="C4" s="14" t="s">
        <v>3</v>
      </c>
      <c r="D4" s="3"/>
      <c r="E4" s="3"/>
      <c r="F4" s="3"/>
      <c r="G4" s="3"/>
      <c r="H4" s="3"/>
      <c r="I4" s="3"/>
      <c r="J4" s="3"/>
      <c r="K4" s="3"/>
    </row>
    <row r="5" spans="1:12" x14ac:dyDescent="0.25">
      <c r="A5" s="12"/>
      <c r="B5" s="12"/>
      <c r="C5" s="14" t="s">
        <v>70</v>
      </c>
      <c r="D5" s="3" t="s">
        <v>71</v>
      </c>
      <c r="E5" s="3" t="s">
        <v>72</v>
      </c>
      <c r="F5" s="3" t="s">
        <v>73</v>
      </c>
      <c r="G5" s="3"/>
      <c r="H5" s="3"/>
      <c r="I5" s="3"/>
      <c r="J5" s="3"/>
      <c r="K5" s="3"/>
    </row>
    <row r="6" spans="1:12" s="13" customFormat="1" ht="25.5" customHeight="1" x14ac:dyDescent="0.3">
      <c r="A6" s="22">
        <v>1</v>
      </c>
      <c r="B6" s="48" t="s">
        <v>35</v>
      </c>
      <c r="C6" s="23">
        <v>76</v>
      </c>
      <c r="D6" s="24">
        <v>70</v>
      </c>
      <c r="E6" s="24">
        <v>68</v>
      </c>
      <c r="F6" s="24">
        <v>73</v>
      </c>
      <c r="G6" s="31"/>
      <c r="H6" s="24">
        <f>C6+D6+E6+F6</f>
        <v>287</v>
      </c>
      <c r="I6" s="25">
        <f>H6/4</f>
        <v>71.75</v>
      </c>
      <c r="J6" s="25">
        <f>I6+G6</f>
        <v>71.75</v>
      </c>
      <c r="K6" s="30" t="s">
        <v>33</v>
      </c>
    </row>
    <row r="7" spans="1:12" x14ac:dyDescent="0.25">
      <c r="H7" s="2"/>
      <c r="J7" s="70"/>
    </row>
    <row r="8" spans="1:12" x14ac:dyDescent="0.25">
      <c r="H8" s="2"/>
      <c r="J8" s="70"/>
    </row>
    <row r="9" spans="1:12" x14ac:dyDescent="0.25">
      <c r="B9" s="6"/>
      <c r="C9" s="9"/>
      <c r="D9" s="9"/>
      <c r="H9" s="6"/>
      <c r="I9" s="7"/>
    </row>
    <row r="10" spans="1:12" ht="15.75" x14ac:dyDescent="0.25">
      <c r="A10" s="69"/>
      <c r="B10" s="71" t="s">
        <v>65</v>
      </c>
      <c r="C10" s="71"/>
      <c r="D10" s="71"/>
      <c r="E10" s="74"/>
      <c r="F10" s="74"/>
      <c r="G10" s="72"/>
      <c r="H10" s="72"/>
      <c r="I10" s="72"/>
      <c r="J10" s="72"/>
      <c r="K10" s="71" t="s">
        <v>7</v>
      </c>
      <c r="L10" s="11"/>
    </row>
    <row r="11" spans="1:12" ht="15.75" x14ac:dyDescent="0.25">
      <c r="A11" s="69"/>
      <c r="B11" s="71" t="s">
        <v>36</v>
      </c>
      <c r="C11" s="71"/>
      <c r="D11" s="71"/>
      <c r="E11" s="74"/>
      <c r="F11" s="74"/>
      <c r="G11" s="73"/>
      <c r="H11" s="73"/>
      <c r="I11" s="73"/>
      <c r="J11" s="73"/>
      <c r="K11" s="71" t="s">
        <v>14</v>
      </c>
      <c r="L11" s="11"/>
    </row>
    <row r="12" spans="1:12" ht="15.75" x14ac:dyDescent="0.25">
      <c r="A12" s="69"/>
      <c r="B12" s="71" t="s">
        <v>37</v>
      </c>
      <c r="C12" s="71"/>
      <c r="D12" s="71"/>
      <c r="E12" s="71"/>
      <c r="F12" s="71"/>
      <c r="G12" s="74"/>
      <c r="H12" s="73"/>
      <c r="I12" s="73"/>
      <c r="J12" s="73"/>
      <c r="K12" s="71" t="s">
        <v>19</v>
      </c>
      <c r="L12" s="11"/>
    </row>
    <row r="13" spans="1:12" ht="15.75" x14ac:dyDescent="0.25">
      <c r="A13" s="69"/>
      <c r="B13" s="71" t="s">
        <v>37</v>
      </c>
      <c r="C13" s="71"/>
      <c r="D13" s="71"/>
      <c r="E13" s="71"/>
      <c r="F13" s="71"/>
      <c r="G13" s="73"/>
      <c r="H13" s="73"/>
      <c r="I13" s="73"/>
      <c r="J13" s="73"/>
      <c r="K13" s="71" t="s">
        <v>20</v>
      </c>
      <c r="L13" s="11"/>
    </row>
    <row r="14" spans="1:12" ht="15.75" x14ac:dyDescent="0.25">
      <c r="A14" s="69"/>
      <c r="B14" s="74" t="s">
        <v>38</v>
      </c>
      <c r="C14" s="74"/>
      <c r="D14" s="74"/>
      <c r="E14" s="74"/>
      <c r="F14" s="74"/>
      <c r="G14" s="73"/>
      <c r="H14" s="74"/>
      <c r="I14" s="74"/>
      <c r="J14" s="74"/>
      <c r="K14" s="71" t="s">
        <v>18</v>
      </c>
      <c r="L14" s="11"/>
    </row>
    <row r="15" spans="1:12" ht="15.75" x14ac:dyDescent="0.25">
      <c r="A15" s="69"/>
      <c r="B15" s="71" t="s">
        <v>39</v>
      </c>
      <c r="C15" s="71"/>
      <c r="D15" s="71"/>
      <c r="E15" s="73"/>
      <c r="F15" s="73"/>
      <c r="G15" s="73"/>
      <c r="H15" s="73"/>
      <c r="I15" s="73"/>
      <c r="J15" s="73"/>
      <c r="K15" s="71" t="s">
        <v>8</v>
      </c>
      <c r="L15" s="11"/>
    </row>
    <row r="16" spans="1:12" ht="15.75" x14ac:dyDescent="0.25">
      <c r="A16" s="69"/>
      <c r="B16" s="71" t="s">
        <v>39</v>
      </c>
      <c r="C16" s="71"/>
      <c r="D16" s="71"/>
      <c r="E16" s="71"/>
      <c r="F16" s="73"/>
      <c r="G16" s="73"/>
      <c r="H16" s="73"/>
      <c r="I16" s="73"/>
      <c r="J16" s="73"/>
      <c r="K16" s="71" t="s">
        <v>9</v>
      </c>
      <c r="L16" s="11"/>
    </row>
    <row r="17" spans="1:12" ht="15.75" x14ac:dyDescent="0.25">
      <c r="A17" s="69"/>
      <c r="B17" s="74" t="s">
        <v>40</v>
      </c>
      <c r="C17" s="74"/>
      <c r="D17" s="74"/>
      <c r="E17" s="74"/>
      <c r="F17" s="74"/>
      <c r="G17" s="74"/>
      <c r="H17" s="74"/>
      <c r="I17" s="74"/>
      <c r="J17" s="74"/>
      <c r="K17" s="71" t="s">
        <v>34</v>
      </c>
      <c r="L17" s="11"/>
    </row>
    <row r="18" spans="1:12" ht="15.75" x14ac:dyDescent="0.25">
      <c r="A18" s="69"/>
      <c r="B18" s="73" t="s">
        <v>41</v>
      </c>
      <c r="C18" s="73"/>
      <c r="D18" s="73"/>
      <c r="E18" s="73"/>
      <c r="F18" s="73"/>
      <c r="G18" s="73"/>
      <c r="H18" s="73"/>
      <c r="I18" s="73"/>
      <c r="J18" s="73"/>
      <c r="K18" s="71" t="s">
        <v>42</v>
      </c>
      <c r="L18" s="11"/>
    </row>
    <row r="19" spans="1:12" ht="15.75" x14ac:dyDescent="0.25">
      <c r="A19" s="69"/>
      <c r="B19" s="73" t="s">
        <v>43</v>
      </c>
      <c r="C19" s="73"/>
      <c r="D19" s="73"/>
      <c r="E19" s="73"/>
      <c r="F19" s="73"/>
      <c r="G19" s="73"/>
      <c r="H19" s="73"/>
      <c r="I19" s="73"/>
      <c r="J19" s="73"/>
      <c r="K19" s="71" t="s">
        <v>44</v>
      </c>
      <c r="L19" s="11"/>
    </row>
    <row r="20" spans="1:12" ht="15.75" x14ac:dyDescent="0.25">
      <c r="A20" s="69"/>
      <c r="B20" s="73" t="s">
        <v>45</v>
      </c>
      <c r="C20" s="73"/>
      <c r="D20" s="73"/>
      <c r="E20" s="73"/>
      <c r="F20" s="73"/>
      <c r="G20" s="73"/>
      <c r="H20" s="73"/>
      <c r="I20" s="73"/>
      <c r="J20" s="73"/>
      <c r="K20" s="71" t="s">
        <v>46</v>
      </c>
      <c r="L20" s="11"/>
    </row>
    <row r="21" spans="1:12" ht="15.75" x14ac:dyDescent="0.25">
      <c r="A21" s="69"/>
      <c r="B21" s="73" t="s">
        <v>47</v>
      </c>
      <c r="C21" s="73"/>
      <c r="D21" s="73"/>
      <c r="E21" s="73"/>
      <c r="F21" s="73"/>
      <c r="G21" s="73"/>
      <c r="H21" s="73"/>
      <c r="I21" s="73"/>
      <c r="J21" s="73"/>
      <c r="K21" s="71" t="s">
        <v>48</v>
      </c>
      <c r="L21" s="11"/>
    </row>
    <row r="22" spans="1:12" ht="15.75" x14ac:dyDescent="0.25">
      <c r="A22" s="69"/>
      <c r="B22" s="73" t="s">
        <v>45</v>
      </c>
      <c r="C22" s="73"/>
      <c r="D22" s="73"/>
      <c r="E22" s="73"/>
      <c r="F22" s="73"/>
      <c r="G22" s="73"/>
      <c r="H22" s="73"/>
      <c r="I22" s="73"/>
      <c r="J22" s="73"/>
      <c r="K22" s="71" t="s">
        <v>49</v>
      </c>
      <c r="L22" s="11"/>
    </row>
    <row r="23" spans="1:12" ht="15.75" x14ac:dyDescent="0.25">
      <c r="A23" s="69"/>
      <c r="B23" s="73" t="s">
        <v>50</v>
      </c>
      <c r="C23" s="73"/>
      <c r="D23" s="73"/>
      <c r="E23" s="73"/>
      <c r="F23" s="73"/>
      <c r="G23" s="73"/>
      <c r="H23" s="73"/>
      <c r="I23" s="73"/>
      <c r="J23" s="73"/>
      <c r="K23" s="71" t="s">
        <v>21</v>
      </c>
      <c r="L23" s="11"/>
    </row>
  </sheetData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ОП-12СП</vt:lpstr>
      <vt:lpstr>Фін 12СП</vt:lpstr>
      <vt:lpstr>ЕК 11</vt:lpstr>
      <vt:lpstr>Ек -12СП</vt:lpstr>
      <vt:lpstr>Фін -11</vt:lpstr>
      <vt:lpstr>Право 11</vt:lpstr>
      <vt:lpstr>Оп-11</vt:lpstr>
    </vt:vector>
  </TitlesOfParts>
  <Company>ZV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307_8</cp:lastModifiedBy>
  <cp:lastPrinted>2023-01-02T08:24:09Z</cp:lastPrinted>
  <dcterms:created xsi:type="dcterms:W3CDTF">2017-01-05T10:37:21Z</dcterms:created>
  <dcterms:modified xsi:type="dcterms:W3CDTF">2023-06-14T11:20:08Z</dcterms:modified>
</cp:coreProperties>
</file>